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59" firstSheet="36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单位资金支出表" sheetId="37" r:id="rId37"/>
    <sheet name="15项目支出表" sheetId="38" r:id="rId38"/>
    <sheet name="16政府采购表" sheetId="39" r:id="rId39"/>
    <sheet name="17购买服务表" sheetId="40" r:id="rId40"/>
    <sheet name="18一般公共预算“三公”经费" sheetId="41" r:id="rId41"/>
    <sheet name="19机关运行经费" sheetId="42" r:id="rId42"/>
    <sheet name="20绩效预算情况表" sheetId="43" r:id="rId43"/>
  </sheets>
  <definedNames>
    <definedName name="_xlnm.Print_Area" localSheetId="40">'18一般公共预算“三公”经费'!$A$1:$C$11</definedName>
    <definedName name="_xlnm.Print_Area" localSheetId="24">'2部门收支总表（分单位）'!$A$1:$R$33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'14单位资金支出表'!$1:$5</definedName>
    <definedName name="_xlnm.Print_Titles" localSheetId="37">'15项目支出表'!$2:$6</definedName>
    <definedName name="_xlnm.Print_Titles" localSheetId="38">'16政府采购表'!$1:$5</definedName>
    <definedName name="_xlnm.Print_Titles" localSheetId="39">'17购买服务表'!$1:$1</definedName>
    <definedName name="_xlnm.Print_Titles" localSheetId="40">'18一般公共预算“三公”经费'!$1:$4</definedName>
    <definedName name="_xlnm.Print_Titles" localSheetId="41">'19机关运行经费'!$1:$6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<sst xmlns="http://schemas.openxmlformats.org/spreadsheetml/2006/main" count="1014" uniqueCount="345">
  <si>
    <t>2021年部门预算和“三公”经费预算公开表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</si>
  <si>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</si>
  <si>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</si>
  <si>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</si>
  <si>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二、2021年部门收支总体情况（分单位） </t>
  </si>
  <si>
    <t xml:space="preserve">                    三、2021年部门收入总体情况表 </t>
  </si>
  <si>
    <t xml:space="preserve">                    四、2021年部门支出总体情况表</t>
  </si>
  <si>
    <t xml:space="preserve">                    五、2021年部门支出总体情况表（按功能科目） </t>
  </si>
  <si>
    <t xml:space="preserve">                    六、2021年部门财政拨款收支总体情况表 </t>
  </si>
  <si>
    <t xml:space="preserve">                    七、2021年部门财政拨款支出总体情况表（按功能科目） </t>
  </si>
  <si>
    <t xml:space="preserve">                    八、2021年部门一般公共预算支出情况表 </t>
  </si>
  <si>
    <t xml:space="preserve">                    九、2021年部门一般公共预算基本支出情况表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</si>
  <si>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</si>
  <si>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</si>
  <si>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</si>
  <si>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</si>
  <si>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</si>
  <si>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</si>
  <si>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</si>
  <si>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</si>
  <si>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</si>
  <si>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</si>
  <si>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2021年部门收支总体情况表</t>
  </si>
  <si>
    <t>公开表1</t>
  </si>
  <si>
    <t>部门名称：抚顺市实验中学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</si>
  <si>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</si>
  <si>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</si>
  <si>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</si>
  <si>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</si>
  <si>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</si>
  <si>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</si>
  <si>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教育支出</t>
  </si>
  <si>
    <t>其中：上级提前告知转移支付资金</t>
  </si>
  <si>
    <t xml:space="preserve">  教育管理事务</t>
  </si>
  <si>
    <t>二、纳入预算管理的专项收入</t>
  </si>
  <si>
    <t xml:space="preserve">    行政运行</t>
  </si>
  <si>
    <t>三、纳入预算管理的行政事业性收费收入</t>
  </si>
  <si>
    <t xml:space="preserve">    一般行政管理事务</t>
  </si>
  <si>
    <t>四、国有资源（资产）有偿使用收入</t>
  </si>
  <si>
    <t xml:space="preserve">  普通教育</t>
  </si>
  <si>
    <t>五、政府住房基金收入</t>
  </si>
  <si>
    <t xml:space="preserve">    学前教育</t>
  </si>
  <si>
    <t>六、纳入预算管理的政府性基金收入</t>
  </si>
  <si>
    <t xml:space="preserve">    小学教育</t>
  </si>
  <si>
    <t xml:space="preserve">    初中教育</t>
  </si>
  <si>
    <t>七、纳入专户管理的行政事业性收费收入</t>
  </si>
  <si>
    <t xml:space="preserve">    高中教育</t>
  </si>
  <si>
    <t>八、国有资本经营预算拨款收入</t>
  </si>
  <si>
    <t xml:space="preserve">    其他普通教育支出</t>
  </si>
  <si>
    <t>九、单位资金收入</t>
  </si>
  <si>
    <t xml:space="preserve">  职业教育</t>
  </si>
  <si>
    <t xml:space="preserve">    中等职业教育</t>
  </si>
  <si>
    <t xml:space="preserve">    其他职业教育支出</t>
  </si>
  <si>
    <t xml:space="preserve">  特殊教育</t>
  </si>
  <si>
    <t xml:space="preserve">    特殊学校教育</t>
  </si>
  <si>
    <t xml:space="preserve">    工读学校教育</t>
  </si>
  <si>
    <t xml:space="preserve">  教育费附加安排的支出</t>
  </si>
  <si>
    <t xml:space="preserve">    其他教育费附加安排的支出</t>
  </si>
  <si>
    <t>社会保障和就业支出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</si>
  <si>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</si>
  <si>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</si>
  <si>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</si>
  <si>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</si>
  <si>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</si>
  <si>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</si>
  <si>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</si>
  <si>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</si>
  <si>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</si>
  <si>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</si>
  <si>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</si>
  <si>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</si>
  <si>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收    入    合    计</t>
  </si>
  <si>
    <r>
      <t xml:space="preserve">支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 出   合    计</t>
    </r>
  </si>
  <si>
    <t>2021年部门收支总体情况表（分单位）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</si>
  <si>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</si>
  <si>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</si>
  <si>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</si>
  <si>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</si>
  <si>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</si>
  <si>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</si>
  <si>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</si>
  <si>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</si>
  <si>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</si>
  <si>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</si>
  <si>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</si>
  <si>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r>
      <t>2=3+5+6+7+8+9+11</t>
    </r>
    <r>
      <rPr>
        <b/>
        <sz val="10"/>
        <rFont val="宋体"/>
        <family val="0"/>
      </rPr>
      <t>+12+13</t>
    </r>
  </si>
  <si>
    <r>
      <t>14</t>
    </r>
    <r>
      <rPr>
        <b/>
        <sz val="10"/>
        <rFont val="宋体"/>
        <family val="0"/>
      </rPr>
      <t>=</t>
    </r>
    <r>
      <rPr>
        <b/>
        <sz val="10"/>
        <rFont val="宋体"/>
        <family val="0"/>
      </rPr>
      <t>15+16+17+18</t>
    </r>
  </si>
  <si>
    <t>部门合计</t>
  </si>
  <si>
    <t>抚顺市实验中学</t>
  </si>
  <si>
    <t>2021年部门收入预算总表</t>
  </si>
  <si>
    <t>公开表3</t>
  </si>
  <si>
    <t>科目编码</t>
  </si>
  <si>
    <t>科目名称</t>
  </si>
  <si>
    <t>类</t>
  </si>
  <si>
    <t>款</t>
  </si>
  <si>
    <t>项</t>
  </si>
  <si>
    <r>
      <t>6=7+9+10+11+12+13+15</t>
    </r>
    <r>
      <rPr>
        <b/>
        <sz val="10"/>
        <rFont val="宋体"/>
        <family val="0"/>
      </rPr>
      <t>+16+17</t>
    </r>
  </si>
  <si>
    <t>2021年部门支出总体情况表</t>
  </si>
  <si>
    <t>公开表4</t>
  </si>
  <si>
    <t>2</t>
  </si>
  <si>
    <t>3</t>
  </si>
  <si>
    <t>4</t>
  </si>
  <si>
    <t>6=7+8+9+10</t>
  </si>
  <si>
    <t>205</t>
  </si>
  <si>
    <t>02</t>
  </si>
  <si>
    <t xml:space="preserve">  205</t>
  </si>
  <si>
    <t xml:space="preserve">  02</t>
  </si>
  <si>
    <t>03</t>
  </si>
  <si>
    <t>09</t>
  </si>
  <si>
    <t xml:space="preserve">  09</t>
  </si>
  <si>
    <t>99</t>
  </si>
  <si>
    <t>208</t>
  </si>
  <si>
    <t>05</t>
  </si>
  <si>
    <t xml:space="preserve">  208</t>
  </si>
  <si>
    <t xml:space="preserve">  05</t>
  </si>
  <si>
    <t>06</t>
  </si>
  <si>
    <t>210</t>
  </si>
  <si>
    <t>11</t>
  </si>
  <si>
    <t xml:space="preserve">  210</t>
  </si>
  <si>
    <t xml:space="preserve">  11</t>
  </si>
  <si>
    <t>221</t>
  </si>
  <si>
    <t xml:space="preserve">  221</t>
  </si>
  <si>
    <t>01</t>
  </si>
  <si>
    <t>2021年部门支出总体情况表（按功能科目）</t>
  </si>
  <si>
    <t>公开表5</t>
  </si>
  <si>
    <t>部门名称：抚顺市教育局</t>
  </si>
  <si>
    <t>按资金来源划分</t>
  </si>
  <si>
    <t xml:space="preserve">  01</t>
  </si>
  <si>
    <t>04</t>
  </si>
  <si>
    <t xml:space="preserve">  03</t>
  </si>
  <si>
    <t>07</t>
  </si>
  <si>
    <t xml:space="preserve">  07</t>
  </si>
  <si>
    <t>2021年部门财政拨款收支总体情况表</t>
  </si>
  <si>
    <t>公开表6</t>
  </si>
  <si>
    <t>财政拨款收入预算</t>
  </si>
  <si>
    <t>财政拨款支出预算</t>
  </si>
  <si>
    <t>七、国有资本经营预算拨款收入</t>
  </si>
  <si>
    <r>
      <t>2=3+5+6+7+8+9</t>
    </r>
    <r>
      <rPr>
        <b/>
        <sz val="10"/>
        <rFont val="宋体"/>
        <family val="0"/>
      </rPr>
      <t>+11+12</t>
    </r>
  </si>
  <si>
    <t>12=13+14+15+16</t>
  </si>
  <si>
    <t>2021年部门财政拨款收支总体情况表（按功能科目）</t>
  </si>
  <si>
    <t>公开表7</t>
  </si>
  <si>
    <t>支出内容</t>
  </si>
  <si>
    <t>2021年部门一般公共预算支出情况表</t>
  </si>
  <si>
    <t>301工资福利支出</t>
  </si>
  <si>
    <t>302商品和服务支出</t>
  </si>
  <si>
    <t>303对个人和家庭的补助</t>
  </si>
  <si>
    <r>
      <t>3</t>
    </r>
    <r>
      <rPr>
        <b/>
        <sz val="10"/>
        <rFont val="宋体"/>
        <family val="0"/>
      </rPr>
      <t>10资本性支出</t>
    </r>
  </si>
  <si>
    <t xml:space="preserve">  抚顺市实验中学</t>
  </si>
  <si>
    <t>2021年部门一般公共预算基本支出表</t>
  </si>
  <si>
    <t>公开表9</t>
  </si>
  <si>
    <r>
      <t>部门名称： 抚顺市</t>
    </r>
    <r>
      <rPr>
        <b/>
        <sz val="10"/>
        <rFont val="宋体"/>
        <family val="0"/>
      </rPr>
      <t>实验中学</t>
    </r>
  </si>
  <si>
    <t>资金来源</t>
  </si>
  <si>
    <t xml:space="preserve">  </t>
  </si>
  <si>
    <t>2021年部门一般公共预算基本支出情况表（按经济分类）</t>
  </si>
  <si>
    <t>公开表10</t>
  </si>
  <si>
    <t>2021年预算数</t>
  </si>
  <si>
    <t>人员经费</t>
  </si>
  <si>
    <t>公用经费</t>
  </si>
  <si>
    <t>一般公共预算基本支出合计</t>
  </si>
  <si>
    <t>301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</si>
  <si>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</si>
  <si>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</si>
  <si>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</si>
  <si>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</si>
  <si>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</si>
  <si>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</si>
  <si>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</si>
  <si>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</si>
  <si>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</si>
  <si>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</si>
  <si>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</si>
  <si>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</si>
  <si>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30112</t>
  </si>
  <si>
    <t xml:space="preserve">  其他社会保障缴费</t>
  </si>
  <si>
    <t>30113</t>
  </si>
  <si>
    <t xml:space="preserve">  住房公积金</t>
  </si>
  <si>
    <t>30199</t>
  </si>
  <si>
    <t xml:space="preserve">  其他工资福利支出</t>
  </si>
  <si>
    <t>302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</si>
  <si>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</si>
  <si>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</si>
  <si>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</si>
  <si>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</si>
  <si>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</si>
  <si>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</si>
  <si>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</si>
  <si>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</si>
  <si>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</si>
  <si>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</si>
  <si>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</si>
  <si>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</si>
  <si>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</si>
  <si>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</si>
  <si>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</si>
  <si>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</si>
  <si>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</si>
  <si>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</si>
  <si>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</si>
  <si>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</si>
  <si>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30213</t>
  </si>
  <si>
    <t xml:space="preserve">  维修(护)费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</si>
  <si>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</si>
  <si>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</si>
  <si>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</si>
  <si>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</si>
  <si>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</si>
  <si>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</si>
  <si>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</si>
  <si>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</si>
  <si>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30226</t>
  </si>
  <si>
    <t xml:space="preserve">  劳务费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</si>
  <si>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</si>
  <si>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</si>
  <si>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</si>
  <si>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</si>
  <si>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</si>
  <si>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</si>
  <si>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</si>
  <si>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</si>
  <si>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</si>
  <si>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</si>
  <si>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</si>
  <si>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</si>
  <si>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</si>
  <si>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</si>
  <si>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</si>
  <si>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</si>
  <si>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</si>
  <si>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</si>
  <si>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</si>
  <si>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</si>
  <si>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30305</t>
  </si>
  <si>
    <t xml:space="preserve">  生活补助</t>
  </si>
  <si>
    <t>30309</t>
  </si>
  <si>
    <t xml:space="preserve">  奖励金</t>
  </si>
  <si>
    <t>2021年纳入预算管理的行政事业性收费预算支出表</t>
  </si>
  <si>
    <t>公开表11</t>
  </si>
  <si>
    <t>部门名称：</t>
  </si>
  <si>
    <t>……</t>
  </si>
  <si>
    <t xml:space="preserve">399其他支出 </t>
  </si>
  <si>
    <t>我部门无此项支出，本表为空表。</t>
  </si>
  <si>
    <t>2021年部门（政府性基金收入）政府性基金预算支出表</t>
  </si>
  <si>
    <r>
      <t>公开表1</t>
    </r>
    <r>
      <rPr>
        <b/>
        <sz val="10"/>
        <rFont val="宋体"/>
        <family val="0"/>
      </rPr>
      <t>2</t>
    </r>
  </si>
  <si>
    <t>2021年部门（国有资本经营收入）国有资本经营预算支出表</t>
  </si>
  <si>
    <t>公开表13</t>
  </si>
  <si>
    <t>2021年部门单位资金预算支出表</t>
  </si>
  <si>
    <t>公开表14</t>
  </si>
  <si>
    <t>2021年部门项目支出预算表</t>
  </si>
  <si>
    <r>
      <t>公开表1</t>
    </r>
    <r>
      <rPr>
        <b/>
        <sz val="10"/>
        <rFont val="宋体"/>
        <family val="0"/>
      </rPr>
      <t>5</t>
    </r>
  </si>
  <si>
    <t>项目名称</t>
  </si>
  <si>
    <t>项目内容</t>
  </si>
  <si>
    <t/>
  </si>
  <si>
    <t>学校专职保安费</t>
  </si>
  <si>
    <t>商品服务支出21.7万元：实验中学雇佣专职保安费每年需经费：2260元/月*8人*12个月=21.7万元</t>
  </si>
  <si>
    <t>南校外墙维修、南北校区教学楼屋面防水工程</t>
  </si>
  <si>
    <t>南校外墙维修、南北校区教学楼屋面防水工程。</t>
  </si>
  <si>
    <t>补充公用经费</t>
  </si>
  <si>
    <t>商品和服务支出50万元：1.办公费11万元；2.水费7万元；3.电费9.5万元；4.邮电费3万元；5.维修费5.5万元；6.劳务费14万元。</t>
  </si>
  <si>
    <t>2021年部门政府采购支出预算表</t>
  </si>
  <si>
    <r>
      <t>公开表1</t>
    </r>
    <r>
      <rPr>
        <b/>
        <sz val="9"/>
        <rFont val="宋体"/>
        <family val="0"/>
      </rPr>
      <t>6</t>
    </r>
  </si>
  <si>
    <t>采购项目</t>
  </si>
  <si>
    <t>采购目录</t>
  </si>
  <si>
    <t>规格要求</t>
  </si>
  <si>
    <t>采购数量</t>
  </si>
  <si>
    <t>抚顺市市本级2021年政府购买服务项目预算公开表</t>
  </si>
  <si>
    <r>
      <t>公开表1</t>
    </r>
    <r>
      <rPr>
        <b/>
        <sz val="10"/>
        <rFont val="宋体"/>
        <family val="0"/>
      </rPr>
      <t>7</t>
    </r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</si>
  <si>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</si>
  <si>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</si>
  <si>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</si>
  <si>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</si>
  <si>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</si>
  <si>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</si>
  <si>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</si>
  <si>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本级财政拨款收入</t>
  </si>
  <si>
    <t>纳入预算管理的专项收入</t>
  </si>
  <si>
    <t>纳入预算管理的行政事业性收费收入</t>
  </si>
  <si>
    <t>纳入预算管理的政府性基金收入</t>
  </si>
  <si>
    <t>2021年部门一般公共预算“三公”经费支出情况表</t>
  </si>
  <si>
    <r>
      <t>公开表1</t>
    </r>
    <r>
      <rPr>
        <b/>
        <sz val="10"/>
        <rFont val="宋体"/>
        <family val="0"/>
      </rPr>
      <t>8</t>
    </r>
  </si>
  <si>
    <t xml:space="preserve">部门名称：                    </t>
  </si>
  <si>
    <t>项目</t>
  </si>
  <si>
    <t>金额</t>
  </si>
  <si>
    <t>2021年预算</t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</si>
  <si>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</t>
    </r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</si>
  <si>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</si>
  <si>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</si>
  <si>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</si>
  <si>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</si>
  <si>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</si>
  <si>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</si>
  <si>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2021年部门一般公共预算机关运行经费明细表</t>
  </si>
  <si>
    <r>
      <t>公开表1</t>
    </r>
    <r>
      <rPr>
        <b/>
        <sz val="10"/>
        <rFont val="宋体"/>
        <family val="0"/>
      </rPr>
      <t>9</t>
    </r>
  </si>
  <si>
    <t>科目代码</t>
  </si>
  <si>
    <t>抚顺市2021年市本级部门预算项目支出绩效情况表</t>
  </si>
  <si>
    <t>项目单位：</t>
  </si>
  <si>
    <t>主管部门：</t>
  </si>
  <si>
    <t>抚顺市教育局</t>
  </si>
  <si>
    <t>资金管理处室：</t>
  </si>
  <si>
    <t>科教和文化科</t>
  </si>
  <si>
    <t>总计</t>
  </si>
  <si>
    <t>财政拨款</t>
  </si>
  <si>
    <t>行政事业性收费</t>
  </si>
  <si>
    <t>专项收入</t>
  </si>
  <si>
    <t>财政专户收入</t>
  </si>
  <si>
    <t>政府性基金收入</t>
  </si>
  <si>
    <t>国有资源（资产）有偿使用收入</t>
  </si>
  <si>
    <t>政府住房基金收入</t>
  </si>
  <si>
    <t>其他收入</t>
  </si>
  <si>
    <t>备注</t>
  </si>
  <si>
    <t>**</t>
  </si>
  <si>
    <t>项目详细内容</t>
  </si>
  <si>
    <t>项目立项依据</t>
  </si>
  <si>
    <t xml:space="preserve">辽宁省财政厅、辽宁省教育厅、辽财教【2012】34号关于印发辽宁省教育附加等专项资金支出管理暂行办法的通知。     </t>
  </si>
  <si>
    <t>项目概况及保证措施</t>
  </si>
  <si>
    <t xml:space="preserve">保证教育教学畅通  </t>
  </si>
  <si>
    <t>项目年度绩效目标</t>
  </si>
  <si>
    <t>通过初中教育补充公用经费，保障学校正常运转，进一步提升教育教学质量。</t>
  </si>
  <si>
    <t>项目实施计划</t>
  </si>
  <si>
    <t>全年</t>
  </si>
  <si>
    <t>项目具体绩效指标</t>
  </si>
  <si>
    <t>产出指标包括（数量指标、质量指标、时效指标等）</t>
  </si>
  <si>
    <t>产出指标1</t>
  </si>
  <si>
    <t>增加经费以后有1953名学生受益。</t>
  </si>
  <si>
    <t>效益指标（包括经济效益、社会效益、生态效益、服务对象满意度等）</t>
  </si>
  <si>
    <t>效益指标1</t>
  </si>
  <si>
    <t xml:space="preserve">提高教学质量，改变学校的校容校貌
</t>
  </si>
  <si>
    <t>产出指标2</t>
  </si>
  <si>
    <t>效益指标2</t>
  </si>
  <si>
    <t>产出指标3</t>
  </si>
  <si>
    <t>效益指标3</t>
  </si>
  <si>
    <t>产出指标4</t>
  </si>
  <si>
    <t>效益指标4</t>
  </si>
  <si>
    <t>产出指标5</t>
  </si>
  <si>
    <t>效益指标5</t>
  </si>
  <si>
    <t>产出指标6</t>
  </si>
  <si>
    <t>效益指标6</t>
  </si>
  <si>
    <t>北校区教学楼层面防水工程</t>
  </si>
  <si>
    <t>保证学校师生安全。</t>
  </si>
  <si>
    <t>省专项250万元，附加45万元。</t>
  </si>
  <si>
    <t>提高教学质量，改变学校的校容校貌。</t>
  </si>
  <si>
    <t>专职保安费</t>
  </si>
  <si>
    <t>实验中学雇佣专职保安费每年需经费：2260元/月*8人*12个月=21.7万元</t>
  </si>
  <si>
    <t>【中小学幼儿园安全防范工作规范（试行）】工治（2015）168号文件</t>
  </si>
  <si>
    <t>专职保安负责保护学校，保证学校公共财产不受损失，保证师生人身安全。</t>
  </si>
  <si>
    <t>保证师生人身安全。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</si>
</sst>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_);[Red]\(0.0\)"/>
    <numFmt numFmtId="178" formatCode=";;"/>
    <numFmt numFmtId="179" formatCode="#,##0.00_ "/>
    <numFmt numFmtId="180" formatCode="#,##0.0000"/>
    <numFmt numFmtId="181" formatCode="#,##0.0"/>
    <numFmt numFmtId="182" formatCode="#,##0_ "/>
    <numFmt numFmtId="183" formatCode="0.00_ ;[Red]\-0.00\ "/>
    <numFmt numFmtId="184" formatCode="0_ "/>
    <numFmt numFmtId="185" formatCode="#,##0.00_);[Red]\(#,##0.00\)"/>
    <numFmt numFmtId="186" formatCode="0.00_);[Red]\(0.00\)"/>
    <numFmt numFmtId="187" formatCode="0.00_ "/>
  </numFmts>
  <fonts count="43">
    <font>
      <sz val="9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1" applyNumberFormat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5" borderId="1" applyNumberFormat="0" applyAlignment="0" applyProtection="0"/>
    <xf numFmtId="0" fontId="19" fillId="6" borderId="0" applyNumberFormat="0" applyBorder="0" applyAlignment="0" applyProtection="0"/>
    <xf numFmtId="0" fontId="23" fillId="7" borderId="0" applyNumberFormat="0" applyBorder="0" applyAlignment="0" applyProtection="0"/>
    <xf numFmtId="9" fontId="7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41" fillId="8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4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4" fillId="11" borderId="0" applyNumberFormat="0" applyBorder="0" applyAlignment="0" applyProtection="0"/>
    <xf numFmtId="0" fontId="28" fillId="0" borderId="5" applyNumberFormat="0" applyFill="0" applyAlignment="0" applyProtection="0"/>
    <xf numFmtId="0" fontId="24" fillId="12" borderId="0" applyNumberFormat="0" applyBorder="0" applyAlignment="0" applyProtection="0"/>
    <xf numFmtId="0" fontId="34" fillId="5" borderId="6" applyNumberFormat="0" applyAlignment="0" applyProtection="0"/>
    <xf numFmtId="0" fontId="22" fillId="5" borderId="1" applyNumberFormat="0" applyAlignment="0" applyProtection="0"/>
    <xf numFmtId="0" fontId="35" fillId="13" borderId="7" applyNumberFormat="0" applyAlignment="0" applyProtection="0"/>
    <xf numFmtId="0" fontId="19" fillId="14" borderId="0" applyNumberFormat="0" applyBorder="0" applyAlignment="0" applyProtection="0"/>
    <xf numFmtId="0" fontId="19" fillId="4" borderId="0" applyNumberFormat="0" applyBorder="0" applyAlignment="0" applyProtection="0"/>
    <xf numFmtId="0" fontId="24" fillId="15" borderId="0" applyNumberFormat="0" applyBorder="0" applyAlignment="0" applyProtection="0"/>
    <xf numFmtId="0" fontId="36" fillId="0" borderId="8" applyNumberFormat="0" applyFill="0" applyAlignment="0" applyProtection="0"/>
    <xf numFmtId="0" fontId="19" fillId="16" borderId="0" applyNumberFormat="0" applyBorder="0" applyAlignment="0" applyProtection="0"/>
    <xf numFmtId="0" fontId="10" fillId="0" borderId="9" applyNumberFormat="0" applyFill="0" applyAlignment="0" applyProtection="0"/>
    <xf numFmtId="0" fontId="26" fillId="3" borderId="0" applyNumberFormat="0" applyBorder="0" applyAlignment="0" applyProtection="0"/>
    <xf numFmtId="0" fontId="19" fillId="10" borderId="0" applyNumberFormat="0" applyBorder="0" applyAlignment="0" applyProtection="0"/>
    <xf numFmtId="0" fontId="37" fillId="17" borderId="0" applyNumberFormat="0" applyBorder="0" applyAlignment="0" applyProtection="0"/>
    <xf numFmtId="0" fontId="19" fillId="18" borderId="0" applyNumberFormat="0" applyBorder="0" applyAlignment="0" applyProtection="0"/>
    <xf numFmtId="0" fontId="24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16" borderId="0" applyNumberFormat="0" applyBorder="0" applyAlignment="0" applyProtection="0"/>
    <xf numFmtId="0" fontId="34" fillId="5" borderId="6" applyNumberFormat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24" fillId="20" borderId="0" applyNumberFormat="0" applyBorder="0" applyAlignment="0" applyProtection="0"/>
    <xf numFmtId="0" fontId="24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4" fillId="21" borderId="0" applyNumberFormat="0" applyBorder="0" applyAlignment="0" applyProtection="0"/>
    <xf numFmtId="0" fontId="19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7" fillId="1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4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7" fillId="0" borderId="0">
      <alignment vertical="center"/>
      <protection/>
    </xf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6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2" fillId="25" borderId="0" applyNumberFormat="0" applyBorder="0" applyAlignment="0" applyProtection="0"/>
    <xf numFmtId="0" fontId="23" fillId="7" borderId="0" applyNumberFormat="0" applyBorder="0" applyAlignment="0" applyProtection="0"/>
    <xf numFmtId="0" fontId="26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4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5" fillId="13" borderId="7" applyNumberFormat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0" fillId="4" borderId="1" applyNumberFormat="0" applyAlignment="0" applyProtection="0"/>
    <xf numFmtId="0" fontId="0" fillId="9" borderId="2" applyNumberFormat="0" applyFont="0" applyAlignment="0" applyProtection="0"/>
  </cellStyleXfs>
  <cellXfs count="3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1" xfId="0" applyNumberFormat="1" applyFill="1" applyBorder="1" applyAlignment="1">
      <alignment vertical="center" wrapText="1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3" fillId="0" borderId="0" xfId="20" applyFont="1" applyAlignment="1">
      <alignment vertical="center"/>
      <protection/>
    </xf>
    <xf numFmtId="0" fontId="4" fillId="26" borderId="0" xfId="20" applyFont="1" applyFill="1" applyAlignment="1">
      <alignment vertical="center" wrapText="1"/>
      <protection/>
    </xf>
    <xf numFmtId="0" fontId="4" fillId="0" borderId="0" xfId="20" applyFont="1" applyAlignment="1">
      <alignment vertical="center"/>
      <protection/>
    </xf>
    <xf numFmtId="0" fontId="5" fillId="0" borderId="0" xfId="0" applyFont="1" applyAlignment="1">
      <alignment vertical="center"/>
    </xf>
    <xf numFmtId="49" fontId="3" fillId="0" borderId="0" xfId="20" applyNumberFormat="1" applyFont="1" applyFill="1" applyAlignment="1" applyProtection="1">
      <alignment vertical="center"/>
      <protection/>
    </xf>
    <xf numFmtId="177" fontId="3" fillId="0" borderId="0" xfId="20" applyNumberFormat="1" applyFont="1" applyAlignment="1">
      <alignment vertical="center"/>
      <protection/>
    </xf>
    <xf numFmtId="0" fontId="3" fillId="0" borderId="0" xfId="20" applyFont="1">
      <alignment/>
      <protection/>
    </xf>
    <xf numFmtId="2" fontId="6" fillId="0" borderId="0" xfId="20" applyNumberFormat="1" applyFont="1" applyFill="1" applyAlignment="1" applyProtection="1">
      <alignment horizontal="center" vertical="center"/>
      <protection/>
    </xf>
    <xf numFmtId="2" fontId="3" fillId="0" borderId="0" xfId="20" applyNumberFormat="1" applyFont="1" applyFill="1" applyAlignment="1" applyProtection="1">
      <alignment horizontal="center" vertical="center"/>
      <protection/>
    </xf>
    <xf numFmtId="2" fontId="4" fillId="0" borderId="0" xfId="20" applyNumberFormat="1" applyFont="1" applyFill="1" applyAlignment="1" applyProtection="1">
      <alignment horizontal="right" vertical="center"/>
      <protection/>
    </xf>
    <xf numFmtId="0" fontId="4" fillId="0" borderId="10" xfId="131" applyFont="1" applyFill="1" applyBorder="1" applyAlignment="1">
      <alignment horizontal="left" vertical="center"/>
      <protection/>
    </xf>
    <xf numFmtId="0" fontId="4" fillId="0" borderId="0" xfId="131" applyFont="1" applyFill="1" applyBorder="1" applyAlignment="1">
      <alignment horizontal="left" vertical="center"/>
      <protection/>
    </xf>
    <xf numFmtId="177" fontId="3" fillId="0" borderId="0" xfId="20" applyNumberFormat="1" applyFont="1" applyFill="1" applyAlignment="1">
      <alignment horizontal="center" vertical="center"/>
      <protection/>
    </xf>
    <xf numFmtId="177" fontId="4" fillId="0" borderId="10" xfId="20" applyNumberFormat="1" applyFont="1" applyFill="1" applyBorder="1" applyAlignment="1" applyProtection="1">
      <alignment horizontal="right" vertical="center"/>
      <protection/>
    </xf>
    <xf numFmtId="49" fontId="4" fillId="0" borderId="11" xfId="2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177" fontId="4" fillId="0" borderId="11" xfId="2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78" fontId="4" fillId="0" borderId="11" xfId="0" applyNumberFormat="1" applyFont="1" applyFill="1" applyBorder="1" applyAlignment="1" applyProtection="1">
      <alignment horizontal="center" vertical="center" wrapText="1"/>
      <protection/>
    </xf>
    <xf numFmtId="179" fontId="4" fillId="0" borderId="11" xfId="20" applyNumberFormat="1" applyFont="1" applyFill="1" applyBorder="1" applyAlignment="1" applyProtection="1">
      <alignment horizontal="right" vertical="center" wrapText="1"/>
      <protection/>
    </xf>
    <xf numFmtId="0" fontId="4" fillId="0" borderId="0" xfId="20" applyFont="1">
      <alignment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7" fillId="0" borderId="11" xfId="124" applyNumberFormat="1" applyFill="1" applyBorder="1">
      <alignment vertical="center"/>
      <protection/>
    </xf>
    <xf numFmtId="0" fontId="3" fillId="0" borderId="11" xfId="128" applyNumberFormat="1" applyFont="1" applyFill="1" applyBorder="1" applyAlignment="1" applyProtection="1">
      <alignment horizontal="left" vertical="center" wrapText="1"/>
      <protection/>
    </xf>
    <xf numFmtId="4" fontId="3" fillId="0" borderId="11" xfId="128" applyNumberFormat="1" applyFont="1" applyFill="1" applyBorder="1" applyAlignment="1" applyProtection="1">
      <alignment horizontal="right" vertical="center" wrapText="1"/>
      <protection/>
    </xf>
    <xf numFmtId="0" fontId="3" fillId="0" borderId="11" xfId="13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0" xfId="131" applyFont="1" applyFill="1" applyBorder="1" applyAlignment="1">
      <alignment vertical="center"/>
      <protection/>
    </xf>
    <xf numFmtId="0" fontId="4" fillId="0" borderId="10" xfId="131" applyFont="1" applyFill="1" applyBorder="1" applyAlignment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0" fontId="9" fillId="0" borderId="0" xfId="0" applyNumberFormat="1" applyFont="1" applyFill="1" applyAlignment="1" applyProtection="1">
      <alignment vertical="center" wrapText="1"/>
      <protection/>
    </xf>
    <xf numFmtId="181" fontId="9" fillId="0" borderId="0" xfId="0" applyNumberFormat="1" applyFont="1" applyFill="1" applyAlignment="1" applyProtection="1">
      <alignment vertical="center" wrapText="1"/>
      <protection/>
    </xf>
    <xf numFmtId="0" fontId="4" fillId="0" borderId="18" xfId="0" applyFont="1" applyFill="1" applyBorder="1" applyAlignment="1">
      <alignment vertical="center"/>
    </xf>
    <xf numFmtId="176" fontId="4" fillId="0" borderId="11" xfId="126" applyNumberFormat="1" applyFont="1" applyFill="1" applyBorder="1" applyAlignment="1">
      <alignment horizontal="right"/>
      <protection/>
    </xf>
    <xf numFmtId="0" fontId="3" fillId="0" borderId="12" xfId="0" applyFont="1" applyFill="1" applyBorder="1" applyAlignment="1">
      <alignment vertical="center"/>
    </xf>
    <xf numFmtId="176" fontId="3" fillId="0" borderId="11" xfId="126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11" xfId="125" applyNumberFormat="1" applyFont="1" applyFill="1" applyBorder="1" applyAlignment="1">
      <alignment horizontal="right"/>
      <protection/>
    </xf>
    <xf numFmtId="176" fontId="3" fillId="0" borderId="11" xfId="126" applyNumberFormat="1" applyFont="1" applyFill="1" applyBorder="1" applyAlignment="1">
      <alignment horizontal="right"/>
      <protection/>
    </xf>
    <xf numFmtId="0" fontId="6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49" fontId="1" fillId="0" borderId="11" xfId="123" applyNumberFormat="1" applyFont="1" applyFill="1" applyBorder="1" applyAlignment="1">
      <alignment horizontal="left" vertical="center" wrapText="1"/>
      <protection/>
    </xf>
    <xf numFmtId="49" fontId="1" fillId="0" borderId="11" xfId="123" applyNumberFormat="1" applyFont="1" applyFill="1" applyBorder="1" applyAlignment="1">
      <alignment horizontal="left" vertical="center"/>
      <protection/>
    </xf>
    <xf numFmtId="0" fontId="1" fillId="0" borderId="11" xfId="123" applyNumberFormat="1" applyFont="1" applyFill="1" applyBorder="1" applyAlignment="1">
      <alignment horizontal="left" vertical="center" wrapText="1"/>
      <protection/>
    </xf>
    <xf numFmtId="4" fontId="1" fillId="0" borderId="11" xfId="123" applyNumberFormat="1" applyFont="1" applyFill="1" applyBorder="1" applyAlignment="1">
      <alignment horizontal="right" vertical="center"/>
      <protection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78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182" fontId="3" fillId="0" borderId="11" xfId="0" applyNumberFormat="1" applyFont="1" applyFill="1" applyBorder="1" applyAlignment="1" applyProtection="1">
      <alignment horizontal="right" vertical="center"/>
      <protection/>
    </xf>
    <xf numFmtId="181" fontId="3" fillId="0" borderId="11" xfId="0" applyNumberFormat="1" applyFont="1" applyFill="1" applyBorder="1" applyAlignment="1" applyProtection="1">
      <alignment horizontal="right" vertical="center"/>
      <protection/>
    </xf>
    <xf numFmtId="181" fontId="3" fillId="0" borderId="11" xfId="2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8" fillId="0" borderId="0" xfId="2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vertical="center"/>
      <protection/>
    </xf>
    <xf numFmtId="183" fontId="4" fillId="0" borderId="11" xfId="20" applyNumberFormat="1" applyFont="1" applyFill="1" applyBorder="1" applyAlignment="1" applyProtection="1">
      <alignment horizontal="center" vertical="center"/>
      <protection/>
    </xf>
    <xf numFmtId="183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3" fontId="3" fillId="0" borderId="11" xfId="2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49" fontId="3" fillId="0" borderId="11" xfId="129" applyNumberFormat="1" applyFont="1" applyFill="1" applyBorder="1" applyAlignment="1" applyProtection="1">
      <alignment horizontal="left" vertical="center" wrapText="1"/>
      <protection/>
    </xf>
    <xf numFmtId="183" fontId="3" fillId="0" borderId="11" xfId="20" applyNumberFormat="1" applyFont="1" applyFill="1" applyBorder="1" applyAlignment="1" applyProtection="1">
      <alignment horizontal="center" vertical="center"/>
      <protection/>
    </xf>
    <xf numFmtId="183" fontId="0" fillId="0" borderId="11" xfId="0" applyNumberFormat="1" applyBorder="1" applyAlignment="1">
      <alignment horizontal="center" vertical="center"/>
    </xf>
    <xf numFmtId="183" fontId="3" fillId="0" borderId="11" xfId="129" applyNumberFormat="1" applyFont="1" applyFill="1" applyBorder="1" applyAlignment="1" applyProtection="1">
      <alignment horizontal="center" vertical="center" wrapText="1"/>
      <protection/>
    </xf>
    <xf numFmtId="183" fontId="3" fillId="0" borderId="11" xfId="129" applyNumberFormat="1" applyFont="1" applyFill="1" applyBorder="1" applyAlignment="1" applyProtection="1">
      <alignment horizontal="right" vertical="center" wrapText="1"/>
      <protection/>
    </xf>
    <xf numFmtId="183" fontId="0" fillId="0" borderId="11" xfId="0" applyNumberForma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81" fontId="4" fillId="0" borderId="11" xfId="0" applyNumberFormat="1" applyFont="1" applyFill="1" applyBorder="1" applyAlignment="1" applyProtection="1">
      <alignment horizontal="right" vertical="center"/>
      <protection/>
    </xf>
    <xf numFmtId="184" fontId="0" fillId="0" borderId="11" xfId="0" applyNumberFormat="1" applyFill="1" applyBorder="1" applyAlignment="1">
      <alignment horizontal="center" vertical="center"/>
    </xf>
    <xf numFmtId="49" fontId="3" fillId="0" borderId="11" xfId="131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20" applyNumberFormat="1" applyFont="1" applyFill="1" applyAlignment="1" applyProtection="1">
      <alignment horizontal="right" vertical="center"/>
      <protection/>
    </xf>
    <xf numFmtId="0" fontId="4" fillId="0" borderId="1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0" xfId="20" applyNumberFormat="1" applyFont="1" applyFill="1" applyAlignment="1" applyProtection="1">
      <alignment horizontal="centerContinuous" vertical="center"/>
      <protection/>
    </xf>
    <xf numFmtId="0" fontId="3" fillId="0" borderId="0" xfId="20" applyNumberFormat="1" applyFont="1" applyFill="1" applyAlignment="1" applyProtection="1">
      <alignment horizontal="centerContinuous" vertical="center"/>
      <protection/>
    </xf>
    <xf numFmtId="0" fontId="4" fillId="0" borderId="11" xfId="0" applyFont="1" applyFill="1" applyBorder="1" applyAlignment="1">
      <alignment vertical="center"/>
    </xf>
    <xf numFmtId="49" fontId="4" fillId="0" borderId="11" xfId="77" applyNumberFormat="1" applyFont="1" applyFill="1" applyBorder="1">
      <alignment vertical="center"/>
      <protection/>
    </xf>
    <xf numFmtId="0" fontId="4" fillId="0" borderId="11" xfId="77" applyNumberFormat="1" applyFont="1" applyFill="1" applyBorder="1" applyAlignment="1">
      <alignment horizontal="center" vertical="center"/>
      <protection/>
    </xf>
    <xf numFmtId="185" fontId="4" fillId="0" borderId="11" xfId="77" applyNumberFormat="1" applyFont="1" applyFill="1" applyBorder="1" applyAlignment="1">
      <alignment horizontal="right" vertical="center"/>
      <protection/>
    </xf>
    <xf numFmtId="0" fontId="0" fillId="0" borderId="11" xfId="0" applyNumberFormat="1" applyFill="1" applyBorder="1" applyAlignment="1">
      <alignment vertical="center"/>
    </xf>
    <xf numFmtId="186" fontId="3" fillId="0" borderId="11" xfId="77" applyNumberFormat="1" applyFont="1" applyFill="1" applyBorder="1" applyAlignment="1">
      <alignment horizontal="right" vertical="center"/>
      <protection/>
    </xf>
    <xf numFmtId="186" fontId="0" fillId="0" borderId="11" xfId="0" applyNumberFormat="1" applyFill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85" fontId="4" fillId="0" borderId="11" xfId="121" applyNumberFormat="1" applyFont="1" applyFill="1" applyBorder="1" applyAlignment="1">
      <alignment horizontal="center" vertical="center"/>
      <protection/>
    </xf>
    <xf numFmtId="185" fontId="4" fillId="0" borderId="11" xfId="0" applyNumberFormat="1" applyFont="1" applyFill="1" applyBorder="1" applyAlignment="1">
      <alignment horizontal="center" vertical="center"/>
    </xf>
    <xf numFmtId="49" fontId="7" fillId="0" borderId="11" xfId="122" applyNumberFormat="1" applyFill="1" applyBorder="1">
      <alignment vertical="center"/>
      <protection/>
    </xf>
    <xf numFmtId="49" fontId="3" fillId="0" borderId="11" xfId="122" applyNumberFormat="1" applyFont="1" applyFill="1" applyBorder="1" applyAlignment="1">
      <alignment horizontal="center" vertical="center" wrapText="1"/>
      <protection/>
    </xf>
    <xf numFmtId="49" fontId="3" fillId="0" borderId="11" xfId="122" applyNumberFormat="1" applyFont="1" applyFill="1" applyBorder="1" applyAlignment="1">
      <alignment horizontal="left" vertical="center" wrapText="1"/>
      <protection/>
    </xf>
    <xf numFmtId="185" fontId="3" fillId="0" borderId="11" xfId="121" applyNumberFormat="1" applyFont="1" applyFill="1" applyBorder="1" applyAlignment="1">
      <alignment horizontal="center" vertical="center"/>
      <protection/>
    </xf>
    <xf numFmtId="183" fontId="3" fillId="0" borderId="11" xfId="122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185" fontId="5" fillId="0" borderId="11" xfId="0" applyNumberFormat="1" applyFont="1" applyFill="1" applyBorder="1" applyAlignment="1">
      <alignment horizontal="right" vertical="center"/>
    </xf>
    <xf numFmtId="185" fontId="0" fillId="0" borderId="11" xfId="0" applyNumberForma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83" fontId="3" fillId="0" borderId="1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79" fontId="5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179" fontId="4" fillId="0" borderId="11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183" fontId="3" fillId="0" borderId="11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right" vertical="center" wrapText="1"/>
    </xf>
    <xf numFmtId="179" fontId="3" fillId="0" borderId="11" xfId="0" applyNumberFormat="1" applyFont="1" applyFill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0" fontId="11" fillId="0" borderId="11" xfId="133" applyFont="1" applyBorder="1" applyAlignment="1">
      <alignment/>
      <protection/>
    </xf>
    <xf numFmtId="49" fontId="0" fillId="0" borderId="22" xfId="0" applyNumberFormat="1" applyFill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179" fontId="3" fillId="0" borderId="22" xfId="0" applyNumberFormat="1" applyFont="1" applyFill="1" applyBorder="1" applyAlignment="1" applyProtection="1">
      <alignment horizontal="right" vertical="center"/>
      <protection/>
    </xf>
    <xf numFmtId="179" fontId="3" fillId="0" borderId="22" xfId="0" applyNumberFormat="1" applyFont="1" applyBorder="1" applyAlignment="1">
      <alignment vertical="center"/>
    </xf>
    <xf numFmtId="49" fontId="0" fillId="0" borderId="0" xfId="0" applyNumberFormat="1" applyFill="1" applyBorder="1" applyAlignment="1">
      <alignment horizontal="left" vertical="center" wrapText="1"/>
    </xf>
    <xf numFmtId="179" fontId="3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11" fillId="0" borderId="0" xfId="133" applyFont="1" applyBorder="1" applyAlignment="1">
      <alignment/>
      <protection/>
    </xf>
    <xf numFmtId="0" fontId="11" fillId="0" borderId="0" xfId="133" applyFont="1" applyAlignment="1">
      <alignment/>
      <protection/>
    </xf>
    <xf numFmtId="0" fontId="4" fillId="0" borderId="13" xfId="0" applyFont="1" applyBorder="1" applyAlignment="1">
      <alignment horizontal="centerContinuous" vertical="center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179" fontId="0" fillId="0" borderId="11" xfId="0" applyNumberForma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20" applyNumberFormat="1" applyFont="1" applyFill="1" applyAlignment="1" applyProtection="1">
      <alignment vertical="center"/>
      <protection/>
    </xf>
    <xf numFmtId="49" fontId="3" fillId="0" borderId="10" xfId="0" applyNumberFormat="1" applyFont="1" applyBorder="1" applyAlignment="1">
      <alignment vertical="center"/>
    </xf>
    <xf numFmtId="185" fontId="5" fillId="0" borderId="11" xfId="0" applyNumberFormat="1" applyFont="1" applyFill="1" applyBorder="1" applyAlignment="1">
      <alignment horizontal="center" vertical="center"/>
    </xf>
    <xf numFmtId="49" fontId="3" fillId="0" borderId="11" xfId="128" applyNumberFormat="1" applyFont="1" applyFill="1" applyBorder="1" applyAlignment="1" applyProtection="1">
      <alignment horizontal="left" vertical="center" wrapText="1"/>
      <protection/>
    </xf>
    <xf numFmtId="185" fontId="0" fillId="0" borderId="11" xfId="0" applyNumberFormat="1" applyFill="1" applyBorder="1" applyAlignment="1">
      <alignment horizontal="center" vertical="center"/>
    </xf>
    <xf numFmtId="181" fontId="3" fillId="0" borderId="11" xfId="0" applyNumberFormat="1" applyFont="1" applyFill="1" applyBorder="1" applyAlignment="1" applyProtection="1">
      <alignment horizontal="center" vertical="center"/>
      <protection/>
    </xf>
    <xf numFmtId="183" fontId="3" fillId="0" borderId="11" xfId="128" applyNumberFormat="1" applyFont="1" applyFill="1" applyBorder="1" applyAlignment="1" applyProtection="1">
      <alignment horizontal="center" vertical="center" wrapText="1"/>
      <protection/>
    </xf>
    <xf numFmtId="185" fontId="0" fillId="0" borderId="11" xfId="0" applyNumberFormat="1" applyFill="1" applyBorder="1" applyAlignment="1">
      <alignment vertical="center"/>
    </xf>
    <xf numFmtId="183" fontId="3" fillId="0" borderId="11" xfId="128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 vertical="center"/>
    </xf>
    <xf numFmtId="185" fontId="0" fillId="0" borderId="22" xfId="0" applyNumberForma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3" fontId="3" fillId="0" borderId="11" xfId="128" applyNumberFormat="1" applyFont="1" applyFill="1" applyBorder="1" applyAlignment="1" applyProtection="1">
      <alignment horizontal="right" vertical="center" wrapText="1"/>
      <protection/>
    </xf>
    <xf numFmtId="183" fontId="0" fillId="0" borderId="11" xfId="128" applyNumberFormat="1" applyFill="1" applyBorder="1" applyAlignment="1">
      <alignment horizontal="right" vertical="center" wrapText="1"/>
      <protection/>
    </xf>
    <xf numFmtId="0" fontId="8" fillId="0" borderId="0" xfId="20" applyNumberFormat="1" applyFont="1" applyFill="1" applyAlignment="1" applyProtection="1">
      <alignment horizontal="centerContinuous" vertical="center"/>
      <protection/>
    </xf>
    <xf numFmtId="49" fontId="8" fillId="0" borderId="0" xfId="20" applyNumberFormat="1" applyFont="1" applyFill="1" applyAlignment="1" applyProtection="1">
      <alignment horizontal="centerContinuous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Continuous" vertical="center"/>
    </xf>
    <xf numFmtId="0" fontId="4" fillId="26" borderId="11" xfId="0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 applyProtection="1">
      <alignment horizontal="center" vertical="center"/>
      <protection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179" fontId="0" fillId="0" borderId="11" xfId="0" applyNumberForma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179" fontId="3" fillId="0" borderId="1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185" fontId="0" fillId="0" borderId="11" xfId="0" applyNumberFormat="1" applyFont="1" applyFill="1" applyBorder="1" applyAlignment="1">
      <alignment horizontal="center" vertical="center"/>
    </xf>
    <xf numFmtId="187" fontId="13" fillId="0" borderId="11" xfId="0" applyNumberFormat="1" applyFont="1" applyFill="1" applyBorder="1" applyAlignment="1">
      <alignment horizontal="center" vertical="center"/>
    </xf>
    <xf numFmtId="187" fontId="13" fillId="0" borderId="11" xfId="0" applyNumberFormat="1" applyFont="1" applyFill="1" applyBorder="1" applyAlignment="1">
      <alignment horizontal="right" vertical="center"/>
    </xf>
    <xf numFmtId="49" fontId="13" fillId="0" borderId="11" xfId="0" applyNumberFormat="1" applyFont="1" applyFill="1" applyBorder="1" applyAlignment="1">
      <alignment horizontal="right" vertical="center"/>
    </xf>
    <xf numFmtId="0" fontId="11" fillId="0" borderId="0" xfId="133" applyFont="1">
      <alignment/>
      <protection/>
    </xf>
    <xf numFmtId="0" fontId="7" fillId="0" borderId="0" xfId="133">
      <alignment/>
      <protection/>
    </xf>
    <xf numFmtId="0" fontId="8" fillId="0" borderId="0" xfId="131" applyNumberFormat="1" applyFont="1" applyFill="1" applyAlignment="1" applyProtection="1">
      <alignment horizontal="center" vertical="center"/>
      <protection/>
    </xf>
    <xf numFmtId="0" fontId="3" fillId="0" borderId="0" xfId="131" applyFont="1" applyFill="1" applyAlignment="1">
      <alignment vertical="center"/>
      <protection/>
    </xf>
    <xf numFmtId="0" fontId="3" fillId="0" borderId="0" xfId="131" applyFont="1" applyFill="1" applyAlignment="1">
      <alignment horizontal="center" vertical="center"/>
      <protection/>
    </xf>
    <xf numFmtId="177" fontId="4" fillId="0" borderId="0" xfId="131" applyNumberFormat="1" applyFont="1" applyFill="1" applyAlignment="1" applyProtection="1">
      <alignment horizontal="right" vertical="center"/>
      <protection/>
    </xf>
    <xf numFmtId="0" fontId="1" fillId="0" borderId="0" xfId="131" applyFont="1" applyFill="1" applyAlignment="1">
      <alignment vertical="center"/>
      <protection/>
    </xf>
    <xf numFmtId="177" fontId="3" fillId="0" borderId="10" xfId="131" applyNumberFormat="1" applyFont="1" applyFill="1" applyBorder="1" applyAlignment="1">
      <alignment horizontal="center" vertical="center"/>
      <protection/>
    </xf>
    <xf numFmtId="0" fontId="3" fillId="0" borderId="10" xfId="131" applyFont="1" applyFill="1" applyBorder="1" applyAlignment="1">
      <alignment horizontal="center" vertical="center"/>
      <protection/>
    </xf>
    <xf numFmtId="0" fontId="1" fillId="0" borderId="0" xfId="131" applyFont="1" applyFill="1" applyBorder="1" applyAlignment="1">
      <alignment vertical="center"/>
      <protection/>
    </xf>
    <xf numFmtId="0" fontId="4" fillId="0" borderId="11" xfId="131" applyNumberFormat="1" applyFont="1" applyFill="1" applyBorder="1" applyAlignment="1" applyProtection="1">
      <alignment horizontal="centerContinuous" vertical="center"/>
      <protection/>
    </xf>
    <xf numFmtId="0" fontId="4" fillId="0" borderId="11" xfId="131" applyNumberFormat="1" applyFont="1" applyFill="1" applyBorder="1" applyAlignment="1" applyProtection="1">
      <alignment horizontal="center" vertical="center"/>
      <protection/>
    </xf>
    <xf numFmtId="177" fontId="4" fillId="0" borderId="15" xfId="131" applyNumberFormat="1" applyFont="1" applyFill="1" applyBorder="1" applyAlignment="1" applyProtection="1">
      <alignment horizontal="center" vertical="center"/>
      <protection/>
    </xf>
    <xf numFmtId="177" fontId="4" fillId="0" borderId="11" xfId="131" applyNumberFormat="1" applyFont="1" applyFill="1" applyBorder="1" applyAlignment="1" applyProtection="1">
      <alignment horizontal="center" vertical="center"/>
      <protection/>
    </xf>
    <xf numFmtId="49" fontId="3" fillId="0" borderId="12" xfId="131" applyNumberFormat="1" applyFont="1" applyFill="1" applyBorder="1" applyAlignment="1" applyProtection="1">
      <alignment vertical="center"/>
      <protection/>
    </xf>
    <xf numFmtId="17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132" applyNumberFormat="1" applyFont="1" applyFill="1" applyBorder="1" applyAlignment="1" applyProtection="1">
      <alignment horizontal="center" vertical="center"/>
      <protection/>
    </xf>
    <xf numFmtId="4" fontId="3" fillId="0" borderId="11" xfId="132" applyNumberFormat="1" applyFont="1" applyFill="1" applyBorder="1" applyAlignment="1" applyProtection="1">
      <alignment horizontal="center" vertical="center" wrapText="1"/>
      <protection/>
    </xf>
    <xf numFmtId="49" fontId="3" fillId="0" borderId="12" xfId="131" applyNumberFormat="1" applyFont="1" applyFill="1" applyBorder="1" applyAlignment="1" applyProtection="1">
      <alignment horizontal="left" vertical="center" indent="1"/>
      <protection/>
    </xf>
    <xf numFmtId="179" fontId="3" fillId="0" borderId="17" xfId="131" applyNumberFormat="1" applyFont="1" applyFill="1" applyBorder="1" applyAlignment="1" applyProtection="1">
      <alignment horizontal="center" vertical="center" wrapText="1"/>
      <protection/>
    </xf>
    <xf numFmtId="179" fontId="3" fillId="0" borderId="11" xfId="131" applyNumberFormat="1" applyFont="1" applyFill="1" applyBorder="1" applyAlignment="1" applyProtection="1">
      <alignment horizontal="center" vertical="center" wrapText="1"/>
      <protection/>
    </xf>
    <xf numFmtId="0" fontId="11" fillId="0" borderId="11" xfId="133" applyFont="1" applyBorder="1">
      <alignment/>
      <protection/>
    </xf>
    <xf numFmtId="0" fontId="11" fillId="0" borderId="11" xfId="133" applyFont="1" applyBorder="1" applyAlignment="1">
      <alignment horizontal="center"/>
      <protection/>
    </xf>
    <xf numFmtId="0" fontId="14" fillId="0" borderId="0" xfId="131" applyFont="1" applyFill="1" applyAlignment="1">
      <alignment vertical="center"/>
      <protection/>
    </xf>
    <xf numFmtId="49" fontId="4" fillId="0" borderId="12" xfId="131" applyNumberFormat="1" applyFont="1" applyFill="1" applyBorder="1" applyAlignment="1" applyProtection="1">
      <alignment horizontal="center" vertical="center"/>
      <protection/>
    </xf>
    <xf numFmtId="0" fontId="7" fillId="0" borderId="0" xfId="133" applyAlignment="1">
      <alignment horizontal="center"/>
      <protection/>
    </xf>
    <xf numFmtId="0" fontId="1" fillId="0" borderId="0" xfId="131" applyFont="1" applyFill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57" fontId="2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</cellXfs>
  <cellStyles count="15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好_StartUp" xfId="28"/>
    <cellStyle name="差_16购买服务表" xfId="29"/>
    <cellStyle name="Followed Hyperlink" xfId="30"/>
    <cellStyle name="注释" xfId="31"/>
    <cellStyle name="60% - 强调文字颜色 2" xfId="32"/>
    <cellStyle name="标题 4" xfId="33"/>
    <cellStyle name="好_（新增预算公开表20160201）2016年鞍山市市本级一般公共预算经济分类预算表_18一般公共预算“三公”经费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输出 2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适中 2" xfId="71"/>
    <cellStyle name="40% - 强调文字颜色 6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差_5部门支出总表 (按功能)" xfId="82"/>
    <cellStyle name="60% - 强调文字颜色 1 2" xfId="83"/>
    <cellStyle name="60% - 强调文字颜色 2 2" xfId="84"/>
    <cellStyle name="60% - 强调文字颜色 3 2" xfId="85"/>
    <cellStyle name="60% - 强调文字颜色 4 2" xfId="86"/>
    <cellStyle name="60% - 强调文字颜色 5 2" xfId="87"/>
    <cellStyle name="60% - 强调文字颜色 6 2" xfId="88"/>
    <cellStyle name="常规 2" xfId="89"/>
    <cellStyle name="ColLevel_1" xfId="90"/>
    <cellStyle name="强调文字颜色 1 2" xfId="91"/>
    <cellStyle name="RowLevel_1" xfId="92"/>
    <cellStyle name="差 2" xfId="93"/>
    <cellStyle name="差_（新增预算公开表20160201）2016年鞍山市市本级一般公共预算经济分类预算表" xfId="94"/>
    <cellStyle name="差_（新增预算公开表20160201）2016年鞍山市市本级一般公共预算经济分类预算表_18一般公共预算“三公”经费" xfId="95"/>
    <cellStyle name="差_10一般公共预算基本支出表（按经济）" xfId="96"/>
    <cellStyle name="差_10一般公共预算基本支出表（按经济）_19机关运行经费" xfId="97"/>
    <cellStyle name="差_14项目支出表" xfId="98"/>
    <cellStyle name="差_15项目支出表" xfId="99"/>
    <cellStyle name="好_2部门收支总表" xfId="100"/>
    <cellStyle name="差_15政府采购表" xfId="101"/>
    <cellStyle name="差_16购买服务表_1" xfId="102"/>
    <cellStyle name="差_17购买服务表" xfId="103"/>
    <cellStyle name="差_18机关运行经费" xfId="104"/>
    <cellStyle name="差_18一般公共预算“三公”经费" xfId="105"/>
    <cellStyle name="差_18一般公共预算“三公”经费_1" xfId="106"/>
    <cellStyle name="差_19机关运行经费" xfId="107"/>
    <cellStyle name="差_1部门收支总表" xfId="108"/>
    <cellStyle name="差_1部门收支总表_19机关运行经费" xfId="109"/>
    <cellStyle name="差_2部门收支总表" xfId="110"/>
    <cellStyle name="差_2部门收支总表（分单位）" xfId="111"/>
    <cellStyle name="差_3部门收入总表" xfId="112"/>
    <cellStyle name="差_5部门支出总表 (按功能)_19机关运行经费" xfId="113"/>
    <cellStyle name="差_9一般公共预算基本支出表（按功能）" xfId="114"/>
    <cellStyle name="差_StartUp" xfId="115"/>
    <cellStyle name="差_StartUp_18一般公共预算“三公”经费" xfId="116"/>
    <cellStyle name="好_填报模板 _18一般公共预算“三公”经费" xfId="117"/>
    <cellStyle name="差_StartUp_19机关运行经费" xfId="118"/>
    <cellStyle name="差_填报模板 " xfId="119"/>
    <cellStyle name="差_填报模板 _18一般公共预算“三公”经费" xfId="120"/>
    <cellStyle name="常规 4" xfId="121"/>
    <cellStyle name="常规_10一般公共预算基本支出表（按经济）" xfId="122"/>
    <cellStyle name="常规_17购买服务表" xfId="123"/>
    <cellStyle name="常规_18机关运行经费" xfId="124"/>
    <cellStyle name="常规_18一般公共预算“三公”经费" xfId="125"/>
    <cellStyle name="常规_18一般公共预算“三公”经费_1" xfId="126"/>
    <cellStyle name="好_16购买服务表" xfId="127"/>
    <cellStyle name="常规_2014年附表" xfId="128"/>
    <cellStyle name="常规_2014年附表_15项目支出表" xfId="129"/>
    <cellStyle name="常规_2014年附表_19机关运行经费" xfId="130"/>
    <cellStyle name="常规_Sheet1" xfId="131"/>
    <cellStyle name="常规_Sheet1_1部门收支总表" xfId="132"/>
    <cellStyle name="常规_附件1：2016年部门预算和“三公”经费预算公开表样" xfId="133"/>
    <cellStyle name="好 2" xfId="134"/>
    <cellStyle name="好_（新增预算公开表20160201）2016年鞍山市市本级一般公共预算经济分类预算表" xfId="135"/>
    <cellStyle name="好_10一般公共预算基本支出表（按经济）" xfId="136"/>
    <cellStyle name="好_10一般公共预算基本支出表（按经济）_19机关运行经费" xfId="137"/>
    <cellStyle name="好_14项目支出表" xfId="138"/>
    <cellStyle name="好_15项目支出表" xfId="139"/>
    <cellStyle name="好_15政府采购表" xfId="140"/>
    <cellStyle name="好_16购买服务表_1" xfId="141"/>
    <cellStyle name="好_17购买服务表" xfId="142"/>
    <cellStyle name="好_18机关运行经费" xfId="143"/>
    <cellStyle name="好_18一般公共预算“三公”经费" xfId="144"/>
    <cellStyle name="好_18一般公共预算“三公”经费_1" xfId="145"/>
    <cellStyle name="强调文字颜色 4 2" xfId="146"/>
    <cellStyle name="好_19机关运行经费" xfId="147"/>
    <cellStyle name="好_1部门收支总表" xfId="148"/>
    <cellStyle name="好_1部门收支总表_19机关运行经费" xfId="149"/>
    <cellStyle name="好_2部门收支总表（分单位）" xfId="150"/>
    <cellStyle name="好_3部门收入总表" xfId="151"/>
    <cellStyle name="好_5部门支出总表 (按功能)" xfId="152"/>
    <cellStyle name="好_5部门支出总表 (按功能)_19机关运行经费" xfId="153"/>
    <cellStyle name="好_9一般公共预算基本支出表（按功能）" xfId="154"/>
    <cellStyle name="好_StartUp_18一般公共预算“三公”经费" xfId="155"/>
    <cellStyle name="好_StartUp_19机关运行经费" xfId="156"/>
    <cellStyle name="好_填报模板 " xfId="157"/>
    <cellStyle name="检查单元格 2" xfId="158"/>
    <cellStyle name="强调文字颜色 2 2" xfId="159"/>
    <cellStyle name="强调文字颜色 3 2" xfId="160"/>
    <cellStyle name="强调文字颜色 5 2" xfId="161"/>
    <cellStyle name="强调文字颜色 6 2" xfId="162"/>
    <cellStyle name="输入 2" xfId="163"/>
    <cellStyle name="注释 2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8" sqref="A8:P8"/>
    </sheetView>
  </sheetViews>
  <sheetFormatPr defaultColWidth="7" defaultRowHeight="11.25"/>
  <cols>
    <col min="1" max="5" width="8.83203125" style="301" customWidth="1"/>
    <col min="6" max="6" width="8.83203125" style="298" customWidth="1"/>
    <col min="7" max="16" width="8.83203125" style="301" customWidth="1"/>
    <col min="17" max="19" width="7" style="301" customWidth="1"/>
    <col min="20" max="20" width="50.83203125" style="301" customWidth="1"/>
    <col min="21" max="16384" width="7" style="301" customWidth="1"/>
  </cols>
  <sheetData>
    <row r="1" spans="1:26" ht="15" customHeight="1">
      <c r="A1" s="302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98"/>
      <c r="Y4"/>
      <c r="Z4"/>
    </row>
    <row r="5" spans="1:26" s="298" customFormat="1" ht="36" customHeight="1">
      <c r="A5" s="303"/>
      <c r="W5" s="310"/>
      <c r="X5" s="1"/>
      <c r="Y5" s="1"/>
      <c r="Z5" s="1"/>
    </row>
    <row r="6" spans="4:26" ht="26.25" customHeight="1">
      <c r="D6" s="298"/>
      <c r="U6" s="298"/>
      <c r="V6" s="298"/>
      <c r="W6" s="298"/>
      <c r="X6" s="298"/>
      <c r="Y6"/>
      <c r="Z6"/>
    </row>
    <row r="7" spans="4:26" ht="25.5" customHeight="1">
      <c r="D7" s="298"/>
      <c r="N7" s="298"/>
      <c r="O7" s="298"/>
      <c r="U7" s="298"/>
      <c r="V7" s="298"/>
      <c r="W7" s="298"/>
      <c r="X7" s="298"/>
      <c r="Y7"/>
      <c r="Z7"/>
    </row>
    <row r="8" spans="1:26" s="299" customFormat="1" ht="30" customHeight="1">
      <c r="A8" s="304" t="s">
        <v>0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11"/>
      <c r="R8" s="311"/>
      <c r="S8" s="311"/>
      <c r="T8" s="312"/>
      <c r="U8" s="311"/>
      <c r="V8" s="311"/>
      <c r="W8" s="311"/>
      <c r="X8" s="311"/>
      <c r="Y8"/>
      <c r="Z8"/>
    </row>
    <row r="9" spans="1:26" ht="19.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298"/>
      <c r="T9" s="313"/>
      <c r="U9" s="298"/>
      <c r="V9" s="298"/>
      <c r="W9" s="298"/>
      <c r="X9" s="298"/>
      <c r="Y9"/>
      <c r="Z9"/>
    </row>
    <row r="10" spans="1:26" ht="10.5" customHeight="1">
      <c r="A10" s="298"/>
      <c r="B10" s="298"/>
      <c r="D10" s="298"/>
      <c r="E10" s="298"/>
      <c r="H10" s="298"/>
      <c r="N10" s="298"/>
      <c r="O10" s="298"/>
      <c r="U10" s="298"/>
      <c r="V10" s="298"/>
      <c r="X10" s="298"/>
      <c r="Y10"/>
      <c r="Z10"/>
    </row>
    <row r="11" spans="1:26" ht="77.25" customHeight="1">
      <c r="A11" s="306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U11" s="298"/>
      <c r="V11" s="298"/>
      <c r="X11" s="298"/>
      <c r="Y11"/>
      <c r="Z11"/>
    </row>
    <row r="12" spans="1:26" ht="56.25" customHeight="1">
      <c r="A12" s="307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S12" s="298"/>
      <c r="T12" s="298"/>
      <c r="U12" s="298"/>
      <c r="V12" s="298"/>
      <c r="W12" s="298"/>
      <c r="X12" s="298"/>
      <c r="Y12"/>
      <c r="Z12"/>
    </row>
    <row r="13" spans="8:26" ht="10.5" customHeight="1">
      <c r="H13" s="298"/>
      <c r="R13" s="298"/>
      <c r="S13" s="298"/>
      <c r="U13" s="298"/>
      <c r="V13" s="298"/>
      <c r="W13" s="298"/>
      <c r="X13" s="298"/>
      <c r="Y13"/>
      <c r="Z13"/>
    </row>
    <row r="14" spans="1:26" s="300" customFormat="1" ht="25.5" customHeight="1">
      <c r="A14" s="308"/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R14" s="314"/>
      <c r="S14" s="314"/>
      <c r="U14" s="314"/>
      <c r="V14" s="314"/>
      <c r="W14" s="314"/>
      <c r="X14" s="314"/>
      <c r="Y14" s="314"/>
      <c r="Z14" s="314"/>
    </row>
    <row r="15" spans="1:26" s="300" customFormat="1" ht="25.5" customHeight="1">
      <c r="A15" s="309"/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S15" s="314"/>
      <c r="T15" s="314"/>
      <c r="U15" s="314"/>
      <c r="V15" s="314"/>
      <c r="W15" s="314"/>
      <c r="X15"/>
      <c r="Y15"/>
      <c r="Z15" s="314"/>
    </row>
    <row r="16" spans="15:26" ht="11.25">
      <c r="O16" s="298"/>
      <c r="V16"/>
      <c r="W16"/>
      <c r="X16"/>
      <c r="Y16"/>
      <c r="Z16" s="298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98"/>
    </row>
    <row r="21" ht="11.25">
      <c r="M21" s="298"/>
    </row>
    <row r="22" ht="11.25">
      <c r="B22" s="301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3">
      <selection activeCell="A5" sqref="A5"/>
    </sheetView>
  </sheetViews>
  <sheetFormatPr defaultColWidth="9.33203125" defaultRowHeight="11.25"/>
  <cols>
    <col min="1" max="1" width="128.83203125" style="0" customWidth="1"/>
  </cols>
  <sheetData>
    <row r="1" ht="33" customHeight="1">
      <c r="A1" s="77" t="s">
        <v>2</v>
      </c>
    </row>
    <row r="2" s="296" customFormat="1" ht="21.75" customHeight="1">
      <c r="A2" s="297" t="s">
        <v>3</v>
      </c>
    </row>
    <row r="3" s="296" customFormat="1" ht="21.75" customHeight="1">
      <c r="A3" s="297" t="s">
        <v>4</v>
      </c>
    </row>
    <row r="4" s="296" customFormat="1" ht="21.75" customHeight="1">
      <c r="A4" s="297" t="s">
        <v>5</v>
      </c>
    </row>
    <row r="5" s="296" customFormat="1" ht="21.75" customHeight="1">
      <c r="A5" s="297" t="s">
        <v>6</v>
      </c>
    </row>
    <row r="6" s="296" customFormat="1" ht="21.75" customHeight="1">
      <c r="A6" s="297" t="s">
        <v>7</v>
      </c>
    </row>
    <row r="7" s="296" customFormat="1" ht="21.75" customHeight="1">
      <c r="A7" s="297" t="s">
        <v>8</v>
      </c>
    </row>
    <row r="8" s="296" customFormat="1" ht="21.75" customHeight="1">
      <c r="A8" s="297" t="s">
        <v>9</v>
      </c>
    </row>
    <row r="9" s="296" customFormat="1" ht="21.75" customHeight="1">
      <c r="A9" s="297" t="s">
        <v>10</v>
      </c>
    </row>
    <row r="10" s="296" customFormat="1" ht="21.75" customHeight="1">
      <c r="A10" s="297" t="s">
        <v>11</v>
      </c>
    </row>
    <row r="11" s="296" customFormat="1" ht="21.75" customHeight="1">
      <c r="A11" s="297" t="s">
        <v>12</v>
      </c>
    </row>
    <row r="12" s="296" customFormat="1" ht="21.75" customHeight="1">
      <c r="A12" s="297" t="s">
        <v>13</v>
      </c>
    </row>
    <row r="13" s="296" customFormat="1" ht="21.75" customHeight="1">
      <c r="A13" s="297" t="s">
        <v>14</v>
      </c>
    </row>
    <row r="14" s="296" customFormat="1" ht="21.75" customHeight="1">
      <c r="A14" s="297" t="s">
        <v>15</v>
      </c>
    </row>
    <row r="15" s="296" customFormat="1" ht="21.75" customHeight="1">
      <c r="A15" s="297" t="s">
        <v>16</v>
      </c>
    </row>
    <row r="16" s="296" customFormat="1" ht="21.75" customHeight="1">
      <c r="A16" s="297" t="s">
        <v>17</v>
      </c>
    </row>
    <row r="17" s="296" customFormat="1" ht="21.75" customHeight="1">
      <c r="A17" s="297" t="s">
        <v>18</v>
      </c>
    </row>
    <row r="18" s="296" customFormat="1" ht="21.75" customHeight="1">
      <c r="A18" s="297" t="s">
        <v>19</v>
      </c>
    </row>
    <row r="19" s="296" customFormat="1" ht="21.75" customHeight="1">
      <c r="A19" s="297" t="s">
        <v>20</v>
      </c>
    </row>
    <row r="20" s="296" customFormat="1" ht="21.75" customHeight="1">
      <c r="A20" s="297" t="s">
        <v>21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G33" sqref="G33"/>
    </sheetView>
  </sheetViews>
  <sheetFormatPr defaultColWidth="12" defaultRowHeight="11.25"/>
  <cols>
    <col min="1" max="1" width="47.83203125" style="270" customWidth="1"/>
    <col min="2" max="2" width="21.5" style="270" customWidth="1"/>
    <col min="3" max="3" width="48.66015625" style="270" customWidth="1"/>
    <col min="4" max="4" width="25.5" style="270" customWidth="1"/>
    <col min="5" max="16384" width="12" style="270" customWidth="1"/>
  </cols>
  <sheetData>
    <row r="1" spans="1:22" ht="27">
      <c r="A1" s="271" t="s">
        <v>22</v>
      </c>
      <c r="B1" s="271"/>
      <c r="C1" s="271"/>
      <c r="D1" s="271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</row>
    <row r="2" spans="1:22" ht="13.5">
      <c r="A2" s="273"/>
      <c r="B2" s="273"/>
      <c r="C2" s="273"/>
      <c r="D2" s="274" t="s">
        <v>23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</row>
    <row r="3" spans="1:22" ht="17.25" customHeight="1">
      <c r="A3" s="33" t="s">
        <v>24</v>
      </c>
      <c r="B3" s="276"/>
      <c r="C3" s="277"/>
      <c r="D3" s="274" t="s">
        <v>25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</row>
    <row r="4" spans="1:22" ht="15" customHeight="1">
      <c r="A4" s="279" t="s">
        <v>26</v>
      </c>
      <c r="B4" s="279"/>
      <c r="C4" s="279" t="s">
        <v>27</v>
      </c>
      <c r="D4" s="279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1:22" ht="13.5" customHeight="1">
      <c r="A5" s="280" t="s">
        <v>28</v>
      </c>
      <c r="B5" s="281" t="s">
        <v>29</v>
      </c>
      <c r="C5" s="280" t="s">
        <v>28</v>
      </c>
      <c r="D5" s="282" t="s">
        <v>29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</row>
    <row r="6" spans="1:22" ht="15" customHeight="1">
      <c r="A6" s="283" t="s">
        <v>30</v>
      </c>
      <c r="B6" s="284">
        <v>2446.81</v>
      </c>
      <c r="C6" s="285" t="s">
        <v>31</v>
      </c>
      <c r="D6" s="286">
        <v>1854.28</v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</row>
    <row r="7" spans="1:22" ht="15" customHeight="1">
      <c r="A7" s="287" t="s">
        <v>32</v>
      </c>
      <c r="B7" s="288"/>
      <c r="C7" s="285" t="s">
        <v>33</v>
      </c>
      <c r="D7" s="286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</row>
    <row r="8" spans="1:22" ht="15" customHeight="1">
      <c r="A8" s="283" t="s">
        <v>34</v>
      </c>
      <c r="B8" s="288"/>
      <c r="C8" s="285" t="s">
        <v>35</v>
      </c>
      <c r="D8" s="286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</row>
    <row r="9" spans="1:22" ht="15" customHeight="1">
      <c r="A9" s="283" t="s">
        <v>36</v>
      </c>
      <c r="B9" s="288"/>
      <c r="C9" s="285" t="s">
        <v>37</v>
      </c>
      <c r="D9" s="286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</row>
    <row r="10" spans="1:22" ht="15" customHeight="1">
      <c r="A10" s="283" t="s">
        <v>38</v>
      </c>
      <c r="B10" s="288"/>
      <c r="C10" s="285" t="s">
        <v>39</v>
      </c>
      <c r="D10" s="286">
        <v>1759.28</v>
      </c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</row>
    <row r="11" spans="1:22" ht="15" customHeight="1">
      <c r="A11" s="283" t="s">
        <v>40</v>
      </c>
      <c r="B11" s="288"/>
      <c r="C11" s="285" t="s">
        <v>41</v>
      </c>
      <c r="D11" s="286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</row>
    <row r="12" spans="1:22" ht="15" customHeight="1">
      <c r="A12" s="283" t="s">
        <v>42</v>
      </c>
      <c r="B12" s="288"/>
      <c r="C12" s="285" t="s">
        <v>43</v>
      </c>
      <c r="D12" s="286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</row>
    <row r="13" spans="1:22" ht="15" customHeight="1">
      <c r="A13" s="287" t="s">
        <v>32</v>
      </c>
      <c r="B13" s="289"/>
      <c r="C13" s="285" t="s">
        <v>44</v>
      </c>
      <c r="D13" s="286">
        <v>1759.28</v>
      </c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</row>
    <row r="14" spans="1:22" ht="15" customHeight="1">
      <c r="A14" s="283" t="s">
        <v>45</v>
      </c>
      <c r="B14" s="289"/>
      <c r="C14" s="285" t="s">
        <v>46</v>
      </c>
      <c r="D14" s="286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</row>
    <row r="15" spans="1:22" ht="15" customHeight="1">
      <c r="A15" s="283" t="s">
        <v>47</v>
      </c>
      <c r="B15" s="289"/>
      <c r="C15" s="285" t="s">
        <v>48</v>
      </c>
      <c r="D15" s="286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</row>
    <row r="16" spans="1:22" ht="15" customHeight="1">
      <c r="A16" s="283" t="s">
        <v>49</v>
      </c>
      <c r="B16" s="289"/>
      <c r="C16" s="285" t="s">
        <v>50</v>
      </c>
      <c r="D16" s="286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</row>
    <row r="17" spans="1:22" ht="15" customHeight="1">
      <c r="A17" s="140"/>
      <c r="B17" s="289"/>
      <c r="C17" s="285" t="s">
        <v>51</v>
      </c>
      <c r="D17" s="286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</row>
    <row r="18" spans="1:22" ht="15" customHeight="1">
      <c r="A18" s="140"/>
      <c r="B18" s="289"/>
      <c r="C18" s="285" t="s">
        <v>52</v>
      </c>
      <c r="D18" s="286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</row>
    <row r="19" spans="1:22" ht="15" customHeight="1">
      <c r="A19" s="140"/>
      <c r="B19" s="289"/>
      <c r="C19" s="285" t="s">
        <v>53</v>
      </c>
      <c r="D19" s="286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</row>
    <row r="20" spans="1:22" ht="15" customHeight="1">
      <c r="A20" s="140"/>
      <c r="B20" s="289"/>
      <c r="C20" s="285" t="s">
        <v>54</v>
      </c>
      <c r="D20" s="286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</row>
    <row r="21" spans="1:22" ht="15" customHeight="1">
      <c r="A21" s="140"/>
      <c r="B21" s="289"/>
      <c r="C21" s="285" t="s">
        <v>55</v>
      </c>
      <c r="D21" s="286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</row>
    <row r="22" spans="1:22" ht="15" customHeight="1">
      <c r="A22" s="140"/>
      <c r="B22" s="289"/>
      <c r="C22" s="285" t="s">
        <v>56</v>
      </c>
      <c r="D22" s="286">
        <v>95</v>
      </c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</row>
    <row r="23" spans="1:22" ht="15" customHeight="1">
      <c r="A23" s="140"/>
      <c r="B23" s="289"/>
      <c r="C23" s="285" t="s">
        <v>57</v>
      </c>
      <c r="D23" s="286">
        <v>95</v>
      </c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</row>
    <row r="24" spans="1:22" ht="15" customHeight="1">
      <c r="A24" s="283"/>
      <c r="B24" s="289"/>
      <c r="C24" s="285" t="s">
        <v>58</v>
      </c>
      <c r="D24" s="286">
        <v>307.36</v>
      </c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95"/>
    </row>
    <row r="25" spans="1:22" s="269" customFormat="1" ht="15" customHeight="1">
      <c r="A25" s="290"/>
      <c r="B25" s="291"/>
      <c r="C25" s="285" t="s">
        <v>59</v>
      </c>
      <c r="D25" s="286">
        <v>307.36</v>
      </c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</row>
    <row r="26" spans="1:22" s="269" customFormat="1" ht="15" customHeight="1">
      <c r="A26" s="290"/>
      <c r="B26" s="291"/>
      <c r="C26" s="285" t="s">
        <v>60</v>
      </c>
      <c r="D26" s="286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</row>
    <row r="27" spans="1:22" s="269" customFormat="1" ht="15" customHeight="1">
      <c r="A27" s="290"/>
      <c r="B27" s="291"/>
      <c r="C27" s="285" t="s">
        <v>61</v>
      </c>
      <c r="D27" s="286">
        <v>71.84</v>
      </c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</row>
    <row r="28" spans="1:22" s="269" customFormat="1" ht="15" customHeight="1">
      <c r="A28" s="290"/>
      <c r="B28" s="291"/>
      <c r="C28" s="285" t="s">
        <v>62</v>
      </c>
      <c r="D28" s="286">
        <v>222.11</v>
      </c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</row>
    <row r="29" spans="1:22" s="269" customFormat="1" ht="15" customHeight="1">
      <c r="A29" s="290"/>
      <c r="B29" s="291"/>
      <c r="C29" s="285" t="s">
        <v>63</v>
      </c>
      <c r="D29" s="286">
        <v>13.41</v>
      </c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</row>
    <row r="30" spans="1:22" s="269" customFormat="1" ht="15" customHeight="1">
      <c r="A30" s="290"/>
      <c r="B30" s="291"/>
      <c r="C30" s="285" t="s">
        <v>64</v>
      </c>
      <c r="D30" s="286">
        <v>128.23</v>
      </c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</row>
    <row r="31" spans="1:22" s="269" customFormat="1" ht="15" customHeight="1">
      <c r="A31" s="290"/>
      <c r="B31" s="291"/>
      <c r="C31" s="285" t="s">
        <v>65</v>
      </c>
      <c r="D31" s="286">
        <v>128.23</v>
      </c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</row>
    <row r="32" spans="1:22" s="269" customFormat="1" ht="15" customHeight="1">
      <c r="A32" s="290"/>
      <c r="B32" s="291"/>
      <c r="C32" s="285" t="s">
        <v>66</v>
      </c>
      <c r="D32" s="286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</row>
    <row r="33" spans="1:22" s="269" customFormat="1" ht="15" customHeight="1">
      <c r="A33" s="290"/>
      <c r="B33" s="291"/>
      <c r="C33" s="285" t="s">
        <v>67</v>
      </c>
      <c r="D33" s="286">
        <v>128.23</v>
      </c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</row>
    <row r="34" spans="1:22" s="269" customFormat="1" ht="15" customHeight="1">
      <c r="A34" s="290"/>
      <c r="B34" s="291"/>
      <c r="C34" s="285" t="s">
        <v>68</v>
      </c>
      <c r="D34" s="286">
        <v>156.94</v>
      </c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</row>
    <row r="35" spans="1:22" s="269" customFormat="1" ht="15" customHeight="1">
      <c r="A35" s="290"/>
      <c r="B35" s="291"/>
      <c r="C35" s="285" t="s">
        <v>69</v>
      </c>
      <c r="D35" s="286">
        <v>156.94</v>
      </c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</row>
    <row r="36" spans="1:22" s="269" customFormat="1" ht="15" customHeight="1">
      <c r="A36" s="290"/>
      <c r="B36" s="291"/>
      <c r="C36" s="285" t="s">
        <v>70</v>
      </c>
      <c r="D36" s="286">
        <v>156.94</v>
      </c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</row>
    <row r="37" spans="1:4" ht="12">
      <c r="A37" s="293" t="s">
        <v>71</v>
      </c>
      <c r="B37" s="252">
        <f>SUM(B6:B36)</f>
        <v>2446.81</v>
      </c>
      <c r="C37" s="293" t="s">
        <v>72</v>
      </c>
      <c r="D37" s="252">
        <f>D6+D24+D30+D34</f>
        <v>2446.81</v>
      </c>
    </row>
    <row r="38" spans="2:4" ht="18.75" customHeight="1">
      <c r="B38" s="294"/>
      <c r="C38" s="294"/>
      <c r="D38" s="294"/>
    </row>
    <row r="39" ht="15.75" customHeight="1"/>
    <row r="40" ht="17.25" customHeight="1"/>
    <row r="41" ht="17.25" customHeight="1"/>
  </sheetData>
  <sheetProtection formatCells="0" formatColumns="0" formatRows="0"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34"/>
  <sheetViews>
    <sheetView showGridLines="0" showZeros="0" workbookViewId="0" topLeftCell="A1">
      <selection activeCell="A10" sqref="A10:IV33"/>
    </sheetView>
  </sheetViews>
  <sheetFormatPr defaultColWidth="9.16015625" defaultRowHeight="11.25"/>
  <cols>
    <col min="1" max="1" width="15.33203125" style="50" customWidth="1"/>
    <col min="2" max="2" width="14.83203125" style="50" customWidth="1"/>
    <col min="3" max="3" width="14" style="50" customWidth="1"/>
    <col min="4" max="4" width="8.33203125" style="50" customWidth="1"/>
    <col min="5" max="5" width="10.5" style="50" customWidth="1"/>
    <col min="6" max="10" width="6.33203125" style="50" customWidth="1"/>
    <col min="11" max="13" width="6.33203125" style="0" customWidth="1"/>
    <col min="14" max="14" width="14" style="50" customWidth="1"/>
    <col min="15" max="15" width="12.83203125" style="50" customWidth="1"/>
    <col min="16" max="16" width="11.66015625" style="50" customWidth="1"/>
    <col min="17" max="17" width="10" style="50" customWidth="1"/>
    <col min="18" max="18" width="10.83203125" style="50" customWidth="1"/>
    <col min="19" max="16384" width="9.16015625" style="50" customWidth="1"/>
  </cols>
  <sheetData>
    <row r="1" spans="1:19" ht="27">
      <c r="A1" s="245" t="s">
        <v>73</v>
      </c>
      <c r="B1" s="245"/>
      <c r="C1" s="245"/>
      <c r="D1" s="245"/>
      <c r="E1" s="245"/>
      <c r="F1" s="245"/>
      <c r="G1" s="245"/>
      <c r="H1" s="245"/>
      <c r="I1" s="245"/>
      <c r="J1" s="245"/>
      <c r="K1" s="264"/>
      <c r="L1" s="264"/>
      <c r="M1" s="264"/>
      <c r="N1" s="245"/>
      <c r="O1" s="245"/>
      <c r="P1" s="245"/>
      <c r="Q1" s="245"/>
      <c r="R1" s="245"/>
      <c r="S1" s="253"/>
    </row>
    <row r="2" spans="17:20" ht="12">
      <c r="Q2" s="161" t="s">
        <v>74</v>
      </c>
      <c r="R2" s="161"/>
      <c r="S2"/>
      <c r="T2"/>
    </row>
    <row r="3" spans="1:20" ht="12">
      <c r="A3" s="34" t="s">
        <v>24</v>
      </c>
      <c r="Q3" s="161" t="s">
        <v>25</v>
      </c>
      <c r="R3" s="184"/>
      <c r="S3"/>
      <c r="T3"/>
    </row>
    <row r="4" spans="1:19" s="202" customFormat="1" ht="20.25" customHeight="1">
      <c r="A4" s="40" t="s">
        <v>75</v>
      </c>
      <c r="B4" s="261" t="s">
        <v>76</v>
      </c>
      <c r="C4" s="261"/>
      <c r="D4" s="261"/>
      <c r="E4" s="261"/>
      <c r="F4" s="261"/>
      <c r="G4" s="261"/>
      <c r="H4" s="261"/>
      <c r="I4" s="261"/>
      <c r="J4" s="261"/>
      <c r="K4" s="63"/>
      <c r="L4" s="63"/>
      <c r="M4" s="63"/>
      <c r="N4" s="261" t="s">
        <v>77</v>
      </c>
      <c r="O4" s="261"/>
      <c r="P4" s="261"/>
      <c r="Q4" s="261"/>
      <c r="R4" s="261"/>
      <c r="S4" s="26"/>
    </row>
    <row r="5" spans="1:19" s="202" customFormat="1" ht="42.75" customHeight="1">
      <c r="A5" s="40"/>
      <c r="B5" s="40" t="s">
        <v>78</v>
      </c>
      <c r="C5" s="38" t="s">
        <v>30</v>
      </c>
      <c r="D5" s="38"/>
      <c r="E5" s="38" t="s">
        <v>34</v>
      </c>
      <c r="F5" s="38" t="s">
        <v>36</v>
      </c>
      <c r="G5" s="38" t="s">
        <v>38</v>
      </c>
      <c r="H5" s="38" t="s">
        <v>40</v>
      </c>
      <c r="I5" s="38" t="s">
        <v>42</v>
      </c>
      <c r="J5" s="38"/>
      <c r="K5" s="38" t="s">
        <v>45</v>
      </c>
      <c r="L5" s="38" t="s">
        <v>47</v>
      </c>
      <c r="M5" s="38" t="s">
        <v>49</v>
      </c>
      <c r="N5" s="38" t="s">
        <v>78</v>
      </c>
      <c r="O5" s="61" t="s">
        <v>79</v>
      </c>
      <c r="P5" s="61"/>
      <c r="Q5" s="61"/>
      <c r="R5" s="38" t="s">
        <v>80</v>
      </c>
      <c r="S5" s="26"/>
    </row>
    <row r="6" spans="1:19" s="202" customFormat="1" ht="64.5" customHeight="1">
      <c r="A6" s="40"/>
      <c r="B6" s="40"/>
      <c r="C6" s="38" t="s">
        <v>81</v>
      </c>
      <c r="D6" s="38" t="s">
        <v>32</v>
      </c>
      <c r="E6" s="38"/>
      <c r="F6" s="38"/>
      <c r="G6" s="38"/>
      <c r="H6" s="38"/>
      <c r="I6" s="111" t="s">
        <v>81</v>
      </c>
      <c r="J6" s="111" t="s">
        <v>32</v>
      </c>
      <c r="K6" s="38"/>
      <c r="L6" s="38"/>
      <c r="M6" s="38"/>
      <c r="N6" s="38"/>
      <c r="O6" s="38" t="s">
        <v>82</v>
      </c>
      <c r="P6" s="38" t="s">
        <v>83</v>
      </c>
      <c r="Q6" s="38" t="s">
        <v>84</v>
      </c>
      <c r="R6" s="38"/>
      <c r="S6" s="26"/>
    </row>
    <row r="7" spans="1:19" s="203" customFormat="1" ht="40.5" customHeight="1">
      <c r="A7" s="40">
        <v>1</v>
      </c>
      <c r="B7" s="40" t="s">
        <v>85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 t="s">
        <v>86</v>
      </c>
      <c r="O7" s="38">
        <v>15</v>
      </c>
      <c r="P7" s="38">
        <v>16</v>
      </c>
      <c r="Q7" s="38">
        <v>17</v>
      </c>
      <c r="R7" s="38">
        <v>18</v>
      </c>
      <c r="S7" s="230"/>
    </row>
    <row r="8" spans="1:19" s="204" customFormat="1" ht="14.25" customHeight="1">
      <c r="A8" s="40" t="s">
        <v>87</v>
      </c>
      <c r="B8" s="207">
        <f>C8+E8+G8+K8+M8</f>
        <v>2446.81</v>
      </c>
      <c r="C8" s="207">
        <f>SUM(C9:C33)</f>
        <v>2351.81</v>
      </c>
      <c r="D8" s="207">
        <f>SUM(D9:D33)</f>
        <v>0</v>
      </c>
      <c r="E8" s="207">
        <f>SUM(E9:E33)</f>
        <v>95</v>
      </c>
      <c r="F8" s="207">
        <f>SUM(F9:F33)</f>
        <v>0</v>
      </c>
      <c r="G8" s="207">
        <f>SUM(G9:G33)</f>
        <v>0</v>
      </c>
      <c r="H8" s="207"/>
      <c r="I8" s="207"/>
      <c r="J8" s="207"/>
      <c r="K8" s="207">
        <f aca="true" t="shared" si="0" ref="K8:R8">SUM(K9:K33)</f>
        <v>0</v>
      </c>
      <c r="L8" s="207">
        <f t="shared" si="0"/>
        <v>0</v>
      </c>
      <c r="M8" s="207">
        <f t="shared" si="0"/>
        <v>0</v>
      </c>
      <c r="N8" s="207">
        <f t="shared" si="0"/>
        <v>2446.81</v>
      </c>
      <c r="O8" s="207">
        <f t="shared" si="0"/>
        <v>1962.18</v>
      </c>
      <c r="P8" s="207">
        <f t="shared" si="0"/>
        <v>299.74</v>
      </c>
      <c r="Q8" s="207">
        <f t="shared" si="0"/>
        <v>68.19</v>
      </c>
      <c r="R8" s="207">
        <f t="shared" si="0"/>
        <v>116.7</v>
      </c>
      <c r="S8"/>
    </row>
    <row r="9" spans="1:18" ht="12">
      <c r="A9" s="128" t="s">
        <v>88</v>
      </c>
      <c r="B9" s="208">
        <f>C9+E9+G9+K9+M9</f>
        <v>2446.81</v>
      </c>
      <c r="C9" s="209">
        <v>2351.81</v>
      </c>
      <c r="D9" s="210"/>
      <c r="E9" s="209">
        <v>95</v>
      </c>
      <c r="F9" s="210"/>
      <c r="G9" s="209">
        <v>0</v>
      </c>
      <c r="H9" s="210"/>
      <c r="I9" s="210"/>
      <c r="J9" s="210"/>
      <c r="K9" s="209">
        <v>0</v>
      </c>
      <c r="L9" s="199"/>
      <c r="M9" s="209">
        <v>0</v>
      </c>
      <c r="N9" s="265">
        <f>O9+P9+Q9+R9</f>
        <v>2446.81</v>
      </c>
      <c r="O9" s="266">
        <v>1962.18</v>
      </c>
      <c r="P9" s="266">
        <v>299.74</v>
      </c>
      <c r="Q9" s="266">
        <v>68.19</v>
      </c>
      <c r="R9" s="265">
        <v>116.7</v>
      </c>
    </row>
    <row r="10" spans="1:18" ht="12">
      <c r="A10" s="128"/>
      <c r="B10" s="212"/>
      <c r="C10" s="209"/>
      <c r="D10" s="262"/>
      <c r="E10" s="209"/>
      <c r="F10" s="262"/>
      <c r="G10" s="209"/>
      <c r="H10" s="262"/>
      <c r="I10" s="262"/>
      <c r="J10" s="262"/>
      <c r="K10" s="209"/>
      <c r="L10" s="229"/>
      <c r="M10" s="209"/>
      <c r="N10" s="183"/>
      <c r="O10" s="267"/>
      <c r="P10" s="267"/>
      <c r="Q10" s="267"/>
      <c r="R10" s="183"/>
    </row>
    <row r="11" spans="1:18" ht="12">
      <c r="A11" s="128"/>
      <c r="B11" s="212"/>
      <c r="C11" s="209"/>
      <c r="D11" s="213"/>
      <c r="E11" s="209"/>
      <c r="F11" s="213"/>
      <c r="G11" s="209"/>
      <c r="H11" s="213"/>
      <c r="I11" s="213"/>
      <c r="J11" s="213"/>
      <c r="K11" s="209"/>
      <c r="L11" s="259"/>
      <c r="M11" s="209"/>
      <c r="N11" s="183"/>
      <c r="O11" s="267"/>
      <c r="P11" s="267"/>
      <c r="Q11" s="267"/>
      <c r="R11" s="183"/>
    </row>
    <row r="12" spans="1:18" ht="12">
      <c r="A12" s="128"/>
      <c r="B12" s="212"/>
      <c r="C12" s="209"/>
      <c r="D12" s="213"/>
      <c r="E12" s="209"/>
      <c r="F12" s="213"/>
      <c r="G12" s="209"/>
      <c r="H12" s="213"/>
      <c r="I12" s="213"/>
      <c r="J12" s="213"/>
      <c r="K12" s="209"/>
      <c r="L12" s="259"/>
      <c r="M12" s="209"/>
      <c r="N12" s="183"/>
      <c r="O12" s="267"/>
      <c r="P12" s="267"/>
      <c r="Q12" s="267"/>
      <c r="R12" s="183"/>
    </row>
    <row r="13" spans="1:18" ht="12">
      <c r="A13" s="128"/>
      <c r="B13" s="212"/>
      <c r="C13" s="209"/>
      <c r="D13" s="213"/>
      <c r="E13" s="209"/>
      <c r="F13" s="213"/>
      <c r="G13" s="209"/>
      <c r="H13" s="213"/>
      <c r="I13" s="213"/>
      <c r="J13" s="213"/>
      <c r="K13" s="209"/>
      <c r="L13" s="259"/>
      <c r="M13" s="209"/>
      <c r="N13" s="183"/>
      <c r="O13" s="267"/>
      <c r="P13" s="267"/>
      <c r="Q13" s="267"/>
      <c r="R13" s="183"/>
    </row>
    <row r="14" spans="1:18" ht="12">
      <c r="A14" s="128"/>
      <c r="B14" s="212"/>
      <c r="C14" s="209"/>
      <c r="D14" s="213"/>
      <c r="E14" s="209"/>
      <c r="F14" s="213"/>
      <c r="G14" s="209"/>
      <c r="H14" s="213"/>
      <c r="I14" s="213"/>
      <c r="J14" s="213"/>
      <c r="K14" s="209"/>
      <c r="L14" s="259"/>
      <c r="M14" s="209"/>
      <c r="N14" s="183"/>
      <c r="O14" s="267"/>
      <c r="P14" s="267"/>
      <c r="Q14" s="267"/>
      <c r="R14" s="183"/>
    </row>
    <row r="15" spans="1:18" ht="12">
      <c r="A15" s="128"/>
      <c r="B15" s="212"/>
      <c r="C15" s="209"/>
      <c r="D15" s="213"/>
      <c r="E15" s="209"/>
      <c r="F15" s="213"/>
      <c r="G15" s="209"/>
      <c r="H15" s="213"/>
      <c r="I15" s="213"/>
      <c r="J15" s="213"/>
      <c r="K15" s="209"/>
      <c r="L15" s="259"/>
      <c r="M15" s="209"/>
      <c r="N15" s="183"/>
      <c r="O15" s="267"/>
      <c r="P15" s="267"/>
      <c r="Q15" s="267"/>
      <c r="R15" s="183"/>
    </row>
    <row r="16" spans="1:18" ht="12">
      <c r="A16" s="128"/>
      <c r="B16" s="212"/>
      <c r="C16" s="209"/>
      <c r="D16" s="213"/>
      <c r="E16" s="209"/>
      <c r="F16" s="213"/>
      <c r="G16" s="209"/>
      <c r="H16" s="213"/>
      <c r="I16" s="213"/>
      <c r="J16" s="213"/>
      <c r="K16" s="209"/>
      <c r="L16" s="259"/>
      <c r="M16" s="209"/>
      <c r="N16" s="183"/>
      <c r="O16" s="267"/>
      <c r="P16" s="267"/>
      <c r="Q16" s="267"/>
      <c r="R16" s="183"/>
    </row>
    <row r="17" spans="1:18" ht="12">
      <c r="A17" s="128"/>
      <c r="B17" s="212"/>
      <c r="C17" s="209"/>
      <c r="D17" s="213"/>
      <c r="E17" s="209"/>
      <c r="F17" s="213"/>
      <c r="G17" s="209"/>
      <c r="H17" s="213"/>
      <c r="I17" s="213"/>
      <c r="J17" s="213"/>
      <c r="K17" s="209"/>
      <c r="L17" s="259"/>
      <c r="M17" s="209"/>
      <c r="N17" s="183"/>
      <c r="O17" s="229"/>
      <c r="P17" s="229"/>
      <c r="Q17" s="229"/>
      <c r="R17" s="229"/>
    </row>
    <row r="18" spans="1:18" ht="12">
      <c r="A18" s="128"/>
      <c r="B18" s="212"/>
      <c r="C18" s="209"/>
      <c r="D18" s="213"/>
      <c r="E18" s="209"/>
      <c r="F18" s="213"/>
      <c r="G18" s="209"/>
      <c r="H18" s="213"/>
      <c r="I18" s="213"/>
      <c r="J18" s="213"/>
      <c r="K18" s="209"/>
      <c r="L18" s="259"/>
      <c r="M18" s="209"/>
      <c r="N18" s="183"/>
      <c r="O18" s="229"/>
      <c r="P18" s="229"/>
      <c r="Q18" s="229"/>
      <c r="R18" s="229"/>
    </row>
    <row r="19" spans="1:18" ht="12">
      <c r="A19" s="128"/>
      <c r="B19" s="212"/>
      <c r="C19" s="209"/>
      <c r="D19" s="213"/>
      <c r="E19" s="209"/>
      <c r="F19" s="213"/>
      <c r="G19" s="209"/>
      <c r="H19" s="213"/>
      <c r="I19" s="213"/>
      <c r="J19" s="213"/>
      <c r="K19" s="209"/>
      <c r="L19" s="259"/>
      <c r="M19" s="209"/>
      <c r="N19" s="183"/>
      <c r="O19" s="229"/>
      <c r="P19" s="229"/>
      <c r="Q19" s="229"/>
      <c r="R19" s="229"/>
    </row>
    <row r="20" spans="1:18" ht="12">
      <c r="A20" s="128"/>
      <c r="B20" s="212"/>
      <c r="C20" s="209"/>
      <c r="D20" s="213"/>
      <c r="E20" s="209"/>
      <c r="F20" s="213"/>
      <c r="G20" s="209"/>
      <c r="H20" s="213"/>
      <c r="I20" s="213"/>
      <c r="J20" s="213"/>
      <c r="K20" s="209"/>
      <c r="L20" s="259"/>
      <c r="M20" s="209"/>
      <c r="N20" s="183"/>
      <c r="O20" s="229"/>
      <c r="P20" s="229"/>
      <c r="Q20" s="229"/>
      <c r="R20" s="229"/>
    </row>
    <row r="21" spans="1:18" ht="12">
      <c r="A21" s="128"/>
      <c r="B21" s="212"/>
      <c r="C21" s="209"/>
      <c r="D21" s="213"/>
      <c r="E21" s="209"/>
      <c r="F21" s="213"/>
      <c r="G21" s="209"/>
      <c r="H21" s="213"/>
      <c r="I21" s="213"/>
      <c r="J21" s="213"/>
      <c r="K21" s="209"/>
      <c r="L21" s="259"/>
      <c r="M21" s="209"/>
      <c r="N21" s="183"/>
      <c r="O21" s="229"/>
      <c r="P21" s="229"/>
      <c r="Q21" s="229"/>
      <c r="R21" s="229"/>
    </row>
    <row r="22" spans="1:18" ht="12">
      <c r="A22" s="128"/>
      <c r="B22" s="212"/>
      <c r="C22" s="209"/>
      <c r="D22" s="213"/>
      <c r="E22" s="209"/>
      <c r="F22" s="213"/>
      <c r="G22" s="209"/>
      <c r="H22" s="213"/>
      <c r="I22" s="213"/>
      <c r="J22" s="213"/>
      <c r="K22" s="209"/>
      <c r="L22" s="259"/>
      <c r="M22" s="209"/>
      <c r="N22" s="183"/>
      <c r="O22" s="229"/>
      <c r="P22" s="229"/>
      <c r="Q22" s="229"/>
      <c r="R22" s="229"/>
    </row>
    <row r="23" spans="1:18" ht="12">
      <c r="A23" s="128"/>
      <c r="B23" s="212"/>
      <c r="C23" s="209"/>
      <c r="D23" s="213"/>
      <c r="E23" s="209"/>
      <c r="F23" s="214"/>
      <c r="G23" s="209"/>
      <c r="H23" s="214"/>
      <c r="I23" s="214"/>
      <c r="J23" s="214"/>
      <c r="K23" s="209"/>
      <c r="L23" s="259"/>
      <c r="M23" s="209"/>
      <c r="N23" s="183"/>
      <c r="O23" s="229"/>
      <c r="P23" s="229"/>
      <c r="Q23" s="229"/>
      <c r="R23" s="229"/>
    </row>
    <row r="24" spans="1:18" ht="12">
      <c r="A24" s="128"/>
      <c r="B24" s="212"/>
      <c r="C24" s="209"/>
      <c r="D24" s="213"/>
      <c r="E24" s="209"/>
      <c r="F24" s="214"/>
      <c r="G24" s="209"/>
      <c r="H24" s="214"/>
      <c r="I24" s="214"/>
      <c r="J24" s="214"/>
      <c r="K24" s="209"/>
      <c r="L24" s="259"/>
      <c r="M24" s="209"/>
      <c r="N24" s="183"/>
      <c r="O24" s="229"/>
      <c r="P24" s="229"/>
      <c r="Q24" s="229"/>
      <c r="R24" s="229"/>
    </row>
    <row r="25" spans="1:18" ht="12">
      <c r="A25" s="128"/>
      <c r="B25" s="212"/>
      <c r="C25" s="209"/>
      <c r="D25" s="213"/>
      <c r="E25" s="209"/>
      <c r="F25" s="214"/>
      <c r="G25" s="209"/>
      <c r="H25" s="214"/>
      <c r="I25" s="214"/>
      <c r="J25" s="214"/>
      <c r="K25" s="209"/>
      <c r="L25" s="259"/>
      <c r="M25" s="209"/>
      <c r="N25" s="183"/>
      <c r="O25" s="229"/>
      <c r="P25" s="229"/>
      <c r="Q25" s="229"/>
      <c r="R25" s="229"/>
    </row>
    <row r="26" spans="1:18" ht="12">
      <c r="A26" s="128"/>
      <c r="B26" s="212"/>
      <c r="C26" s="209"/>
      <c r="D26" s="213"/>
      <c r="E26" s="209"/>
      <c r="F26" s="214"/>
      <c r="G26" s="209"/>
      <c r="H26" s="214"/>
      <c r="I26" s="214"/>
      <c r="J26" s="214"/>
      <c r="K26" s="209"/>
      <c r="L26" s="259"/>
      <c r="M26" s="209"/>
      <c r="N26" s="183"/>
      <c r="O26" s="229"/>
      <c r="P26" s="229"/>
      <c r="Q26" s="229"/>
      <c r="R26" s="229"/>
    </row>
    <row r="27" spans="1:18" ht="12">
      <c r="A27" s="128"/>
      <c r="B27" s="212"/>
      <c r="C27" s="209"/>
      <c r="D27" s="213"/>
      <c r="E27" s="209"/>
      <c r="F27" s="214"/>
      <c r="G27" s="209"/>
      <c r="H27" s="214"/>
      <c r="I27" s="214"/>
      <c r="J27" s="214"/>
      <c r="K27" s="209"/>
      <c r="L27" s="259"/>
      <c r="M27" s="209"/>
      <c r="N27" s="183"/>
      <c r="O27" s="229"/>
      <c r="P27" s="229"/>
      <c r="Q27" s="229"/>
      <c r="R27" s="229"/>
    </row>
    <row r="28" spans="1:18" ht="12">
      <c r="A28" s="128"/>
      <c r="B28" s="212"/>
      <c r="C28" s="209"/>
      <c r="D28" s="213"/>
      <c r="E28" s="209"/>
      <c r="F28" s="214"/>
      <c r="G28" s="209"/>
      <c r="H28" s="214"/>
      <c r="I28" s="214"/>
      <c r="J28" s="214"/>
      <c r="K28" s="209"/>
      <c r="L28" s="259"/>
      <c r="M28" s="209"/>
      <c r="N28" s="183"/>
      <c r="O28" s="229"/>
      <c r="P28" s="229"/>
      <c r="Q28" s="229"/>
      <c r="R28" s="229"/>
    </row>
    <row r="29" spans="1:18" ht="12">
      <c r="A29" s="128"/>
      <c r="B29" s="212"/>
      <c r="C29" s="209"/>
      <c r="D29" s="213"/>
      <c r="E29" s="209"/>
      <c r="F29" s="214"/>
      <c r="G29" s="209"/>
      <c r="H29" s="214"/>
      <c r="I29" s="214"/>
      <c r="J29" s="214"/>
      <c r="K29" s="209"/>
      <c r="L29" s="259"/>
      <c r="M29" s="209"/>
      <c r="N29" s="183"/>
      <c r="O29" s="229"/>
      <c r="P29" s="229"/>
      <c r="Q29" s="229"/>
      <c r="R29" s="229"/>
    </row>
    <row r="30" spans="1:18" ht="12">
      <c r="A30" s="128"/>
      <c r="B30" s="183"/>
      <c r="C30" s="183"/>
      <c r="D30" s="213"/>
      <c r="E30" s="213"/>
      <c r="F30" s="214"/>
      <c r="G30" s="214"/>
      <c r="H30" s="214"/>
      <c r="I30" s="214"/>
      <c r="J30" s="214"/>
      <c r="K30" s="259"/>
      <c r="L30" s="259"/>
      <c r="M30" s="259"/>
      <c r="N30" s="183"/>
      <c r="O30" s="268"/>
      <c r="P30" s="268"/>
      <c r="Q30" s="268"/>
      <c r="R30" s="183"/>
    </row>
    <row r="31" spans="1:18" ht="12">
      <c r="A31" s="128"/>
      <c r="B31" s="183"/>
      <c r="C31" s="183"/>
      <c r="D31" s="213"/>
      <c r="E31" s="213"/>
      <c r="F31" s="214"/>
      <c r="G31" s="214"/>
      <c r="H31" s="214"/>
      <c r="I31" s="214"/>
      <c r="J31" s="214"/>
      <c r="K31" s="259"/>
      <c r="L31" s="259"/>
      <c r="M31" s="259"/>
      <c r="N31" s="183"/>
      <c r="O31" s="268"/>
      <c r="P31" s="268"/>
      <c r="Q31" s="268"/>
      <c r="R31" s="183"/>
    </row>
    <row r="32" spans="1:18" ht="12">
      <c r="A32" s="128"/>
      <c r="B32" s="183"/>
      <c r="C32" s="183"/>
      <c r="D32" s="213"/>
      <c r="E32" s="213"/>
      <c r="F32" s="214"/>
      <c r="G32" s="214"/>
      <c r="H32" s="214"/>
      <c r="I32" s="214"/>
      <c r="J32" s="214"/>
      <c r="K32" s="259"/>
      <c r="L32" s="259"/>
      <c r="M32" s="259"/>
      <c r="N32" s="183"/>
      <c r="O32" s="268"/>
      <c r="P32" s="268"/>
      <c r="Q32" s="268"/>
      <c r="R32" s="183"/>
    </row>
    <row r="33" spans="1:18" ht="12">
      <c r="A33" s="128"/>
      <c r="B33" s="183"/>
      <c r="C33" s="183"/>
      <c r="D33" s="213"/>
      <c r="E33" s="213"/>
      <c r="F33" s="214"/>
      <c r="G33" s="214"/>
      <c r="H33" s="214"/>
      <c r="I33" s="214"/>
      <c r="J33" s="214"/>
      <c r="K33" s="259"/>
      <c r="L33" s="259"/>
      <c r="M33" s="259"/>
      <c r="N33" s="183"/>
      <c r="O33" s="268"/>
      <c r="P33" s="268"/>
      <c r="Q33" s="268"/>
      <c r="R33" s="183"/>
    </row>
    <row r="34" spans="1:18" ht="14.25">
      <c r="A34" s="263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</row>
  </sheetData>
  <sheetProtection/>
  <mergeCells count="17">
    <mergeCell ref="Q2:R2"/>
    <mergeCell ref="Q3:R3"/>
    <mergeCell ref="C5:D5"/>
    <mergeCell ref="I5:J5"/>
    <mergeCell ref="O5:Q5"/>
    <mergeCell ref="A34:R34"/>
    <mergeCell ref="A4:A6"/>
    <mergeCell ref="B5:B6"/>
    <mergeCell ref="E5:E6"/>
    <mergeCell ref="F5:F6"/>
    <mergeCell ref="G5:G6"/>
    <mergeCell ref="H5:H6"/>
    <mergeCell ref="K5:K6"/>
    <mergeCell ref="L5:L6"/>
    <mergeCell ref="M5:M6"/>
    <mergeCell ref="N5:N6"/>
    <mergeCell ref="R5:R6"/>
  </mergeCells>
  <printOptions horizontalCentered="1" verticalCentered="1"/>
  <pageMargins left="0.7" right="0.7" top="0.75" bottom="0.75" header="0.3" footer="0.3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P33"/>
  <sheetViews>
    <sheetView showGridLines="0" showZeros="0" workbookViewId="0" topLeftCell="A1">
      <selection activeCell="A35" sqref="A35"/>
    </sheetView>
  </sheetViews>
  <sheetFormatPr defaultColWidth="9.16015625" defaultRowHeight="11.25"/>
  <cols>
    <col min="1" max="1" width="16" style="50" customWidth="1"/>
    <col min="2" max="4" width="5.16015625" style="50" customWidth="1"/>
    <col min="5" max="5" width="11.66015625" style="50" customWidth="1"/>
    <col min="6" max="6" width="18.66015625" style="50" customWidth="1"/>
    <col min="7" max="7" width="15.66015625" style="50" customWidth="1"/>
    <col min="8" max="8" width="13.16015625" style="50" customWidth="1"/>
    <col min="9" max="9" width="15.5" style="50" customWidth="1"/>
    <col min="10" max="11" width="9.5" style="50" customWidth="1"/>
    <col min="12" max="12" width="9.5" style="0" customWidth="1"/>
    <col min="13" max="13" width="9.5" style="50" customWidth="1"/>
    <col min="14" max="14" width="15.16015625" style="50" customWidth="1"/>
    <col min="15" max="15" width="9.5" style="50" customWidth="1"/>
    <col min="16" max="16" width="8.66015625" style="50" customWidth="1"/>
    <col min="17" max="17" width="6.5" style="50" customWidth="1"/>
    <col min="18" max="250" width="9.16015625" style="50" customWidth="1"/>
  </cols>
  <sheetData>
    <row r="1" spans="1:16" ht="28.5" customHeight="1">
      <c r="A1" s="114" t="s">
        <v>89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3:17" ht="10.5" customHeight="1">
      <c r="M2"/>
      <c r="P2" s="258"/>
      <c r="Q2" s="260" t="s">
        <v>90</v>
      </c>
    </row>
    <row r="3" spans="1:17" ht="17.25" customHeight="1">
      <c r="A3" s="33" t="s">
        <v>24</v>
      </c>
      <c r="B3" s="137"/>
      <c r="C3" s="137"/>
      <c r="D3" s="137"/>
      <c r="E3" s="137"/>
      <c r="M3"/>
      <c r="P3" s="146" t="s">
        <v>25</v>
      </c>
      <c r="Q3" s="146"/>
    </row>
    <row r="4" spans="1:17" s="202" customFormat="1" ht="23.25" customHeight="1">
      <c r="A4" s="40" t="s">
        <v>75</v>
      </c>
      <c r="B4" s="66" t="s">
        <v>91</v>
      </c>
      <c r="C4" s="66"/>
      <c r="D4" s="66"/>
      <c r="E4" s="65" t="s">
        <v>92</v>
      </c>
      <c r="F4" s="61" t="s">
        <v>76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s="202" customFormat="1" ht="48" customHeight="1">
      <c r="A5" s="40"/>
      <c r="B5" s="254" t="s">
        <v>93</v>
      </c>
      <c r="C5" s="254" t="s">
        <v>94</v>
      </c>
      <c r="D5" s="254" t="s">
        <v>95</v>
      </c>
      <c r="E5" s="65"/>
      <c r="F5" s="40" t="s">
        <v>78</v>
      </c>
      <c r="G5" s="38" t="s">
        <v>30</v>
      </c>
      <c r="H5" s="38"/>
      <c r="I5" s="38" t="s">
        <v>34</v>
      </c>
      <c r="J5" s="38" t="s">
        <v>36</v>
      </c>
      <c r="K5" s="38" t="s">
        <v>38</v>
      </c>
      <c r="L5" s="38" t="s">
        <v>40</v>
      </c>
      <c r="M5" s="38" t="s">
        <v>42</v>
      </c>
      <c r="N5" s="38"/>
      <c r="O5" s="38" t="s">
        <v>45</v>
      </c>
      <c r="P5" s="38" t="s">
        <v>47</v>
      </c>
      <c r="Q5" s="38" t="s">
        <v>49</v>
      </c>
    </row>
    <row r="6" spans="1:17" s="202" customFormat="1" ht="51.75" customHeight="1">
      <c r="A6" s="40"/>
      <c r="B6" s="254"/>
      <c r="C6" s="254"/>
      <c r="D6" s="254"/>
      <c r="E6" s="65"/>
      <c r="F6" s="40"/>
      <c r="G6" s="38" t="s">
        <v>81</v>
      </c>
      <c r="H6" s="38" t="s">
        <v>32</v>
      </c>
      <c r="I6" s="38"/>
      <c r="J6" s="38"/>
      <c r="K6" s="38"/>
      <c r="L6" s="38"/>
      <c r="M6" s="38" t="s">
        <v>81</v>
      </c>
      <c r="N6" s="38" t="s">
        <v>32</v>
      </c>
      <c r="O6" s="38"/>
      <c r="P6" s="38"/>
      <c r="Q6" s="38"/>
    </row>
    <row r="7" spans="1:17" s="202" customFormat="1" ht="29.25" customHeight="1">
      <c r="A7" s="40">
        <v>1</v>
      </c>
      <c r="B7" s="254">
        <v>2</v>
      </c>
      <c r="C7" s="254">
        <v>3</v>
      </c>
      <c r="D7" s="254">
        <v>4</v>
      </c>
      <c r="E7" s="65">
        <v>5</v>
      </c>
      <c r="F7" s="40" t="s">
        <v>96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38">
        <v>16</v>
      </c>
      <c r="Q7" s="38">
        <v>17</v>
      </c>
    </row>
    <row r="8" spans="1:250" s="26" customFormat="1" ht="20.25" customHeight="1">
      <c r="A8" s="46"/>
      <c r="B8" s="42"/>
      <c r="C8" s="42"/>
      <c r="D8" s="42"/>
      <c r="E8" s="43" t="s">
        <v>78</v>
      </c>
      <c r="F8" s="252">
        <f>G8+H8+I8+J8+K8+L8+M8+N8+O8+P8+Q8</f>
        <v>2446.81</v>
      </c>
      <c r="G8" s="252">
        <f aca="true" t="shared" si="0" ref="G8:Q8">SUM(G9:G27)</f>
        <v>2351.81</v>
      </c>
      <c r="H8" s="252">
        <f t="shared" si="0"/>
        <v>0</v>
      </c>
      <c r="I8" s="252">
        <f t="shared" si="0"/>
        <v>95</v>
      </c>
      <c r="J8" s="256">
        <f t="shared" si="0"/>
        <v>0</v>
      </c>
      <c r="K8" s="256">
        <f t="shared" si="0"/>
        <v>0</v>
      </c>
      <c r="L8" s="256">
        <f t="shared" si="0"/>
        <v>0</v>
      </c>
      <c r="M8" s="256">
        <f t="shared" si="0"/>
        <v>0</v>
      </c>
      <c r="N8" s="256">
        <f t="shared" si="0"/>
        <v>0</v>
      </c>
      <c r="O8" s="256">
        <f t="shared" si="0"/>
        <v>0</v>
      </c>
      <c r="P8" s="256">
        <f t="shared" si="0"/>
        <v>0</v>
      </c>
      <c r="Q8" s="256">
        <f t="shared" si="0"/>
        <v>0</v>
      </c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</row>
    <row r="9" spans="1:17" ht="15" customHeight="1">
      <c r="A9" s="128" t="s">
        <v>88</v>
      </c>
      <c r="B9" s="141"/>
      <c r="C9" s="141"/>
      <c r="D9" s="141"/>
      <c r="E9" s="108"/>
      <c r="F9" s="255">
        <f>G9+H9+I9+J9+K9+L9+M9+N9+O9+P9+Q9</f>
        <v>2446.81</v>
      </c>
      <c r="G9" s="209">
        <v>2351.81</v>
      </c>
      <c r="H9" s="210"/>
      <c r="I9" s="209">
        <v>95</v>
      </c>
      <c r="J9" s="214"/>
      <c r="K9" s="209">
        <v>0</v>
      </c>
      <c r="L9" s="259"/>
      <c r="M9" s="144"/>
      <c r="N9" s="144"/>
      <c r="O9" s="209">
        <v>0</v>
      </c>
      <c r="P9" s="144"/>
      <c r="Q9" s="209">
        <v>0</v>
      </c>
    </row>
    <row r="10" spans="1:17" ht="15" customHeight="1">
      <c r="A10" s="128"/>
      <c r="B10" s="141"/>
      <c r="C10" s="141"/>
      <c r="D10" s="141"/>
      <c r="E10" s="108"/>
      <c r="F10" s="252"/>
      <c r="G10" s="209"/>
      <c r="H10" s="210"/>
      <c r="I10" s="209"/>
      <c r="J10" s="213"/>
      <c r="K10" s="209"/>
      <c r="L10" s="259"/>
      <c r="M10" s="144"/>
      <c r="N10" s="144"/>
      <c r="O10" s="209"/>
      <c r="P10" s="144"/>
      <c r="Q10" s="209"/>
    </row>
    <row r="11" spans="1:17" ht="15" customHeight="1">
      <c r="A11" s="128"/>
      <c r="B11" s="141"/>
      <c r="C11" s="141"/>
      <c r="D11" s="141"/>
      <c r="E11" s="108"/>
      <c r="F11" s="256"/>
      <c r="G11" s="209"/>
      <c r="H11" s="213"/>
      <c r="I11" s="209"/>
      <c r="J11" s="213"/>
      <c r="K11" s="209"/>
      <c r="L11" s="259"/>
      <c r="M11" s="144"/>
      <c r="N11" s="144"/>
      <c r="O11" s="209"/>
      <c r="P11" s="144"/>
      <c r="Q11" s="209"/>
    </row>
    <row r="12" spans="1:17" ht="15" customHeight="1">
      <c r="A12" s="128"/>
      <c r="B12" s="141"/>
      <c r="C12" s="141"/>
      <c r="D12" s="141"/>
      <c r="E12" s="108"/>
      <c r="F12" s="256"/>
      <c r="G12" s="209"/>
      <c r="H12" s="213"/>
      <c r="I12" s="209"/>
      <c r="J12" s="213"/>
      <c r="K12" s="209"/>
      <c r="L12" s="259"/>
      <c r="M12" s="144"/>
      <c r="N12" s="144"/>
      <c r="O12" s="209"/>
      <c r="P12" s="144"/>
      <c r="Q12" s="209"/>
    </row>
    <row r="13" spans="1:17" ht="18" customHeight="1">
      <c r="A13" s="128"/>
      <c r="B13" s="141"/>
      <c r="C13" s="141"/>
      <c r="D13" s="141"/>
      <c r="E13" s="108"/>
      <c r="F13" s="256"/>
      <c r="G13" s="209"/>
      <c r="H13" s="213"/>
      <c r="I13" s="209"/>
      <c r="J13" s="213"/>
      <c r="K13" s="209"/>
      <c r="L13" s="259"/>
      <c r="M13" s="144"/>
      <c r="N13" s="144"/>
      <c r="O13" s="209"/>
      <c r="P13" s="144"/>
      <c r="Q13" s="209"/>
    </row>
    <row r="14" spans="1:17" ht="15" customHeight="1">
      <c r="A14" s="128"/>
      <c r="B14" s="141"/>
      <c r="C14" s="141"/>
      <c r="D14" s="141"/>
      <c r="E14" s="108"/>
      <c r="F14" s="257"/>
      <c r="G14" s="209"/>
      <c r="H14" s="213"/>
      <c r="I14" s="209"/>
      <c r="J14" s="213"/>
      <c r="K14" s="209"/>
      <c r="L14" s="259"/>
      <c r="M14" s="144"/>
      <c r="N14" s="144"/>
      <c r="O14" s="209"/>
      <c r="P14" s="144"/>
      <c r="Q14" s="209"/>
    </row>
    <row r="15" spans="1:17" ht="15" customHeight="1">
      <c r="A15" s="128"/>
      <c r="B15" s="141"/>
      <c r="C15" s="141"/>
      <c r="D15" s="141"/>
      <c r="E15" s="108"/>
      <c r="F15" s="256"/>
      <c r="G15" s="209"/>
      <c r="H15" s="213"/>
      <c r="I15" s="209"/>
      <c r="J15" s="213"/>
      <c r="K15" s="209"/>
      <c r="L15" s="259"/>
      <c r="M15" s="144"/>
      <c r="N15" s="144"/>
      <c r="O15" s="209"/>
      <c r="P15" s="144"/>
      <c r="Q15" s="209"/>
    </row>
    <row r="16" spans="1:17" ht="15" customHeight="1">
      <c r="A16" s="128"/>
      <c r="B16" s="141"/>
      <c r="C16" s="141"/>
      <c r="D16" s="141"/>
      <c r="E16" s="108"/>
      <c r="F16" s="256"/>
      <c r="G16" s="209"/>
      <c r="H16" s="213"/>
      <c r="I16" s="209"/>
      <c r="J16" s="213"/>
      <c r="K16" s="209"/>
      <c r="L16" s="259"/>
      <c r="M16" s="144"/>
      <c r="N16" s="144"/>
      <c r="O16" s="209"/>
      <c r="P16" s="144"/>
      <c r="Q16" s="209"/>
    </row>
    <row r="17" spans="1:17" ht="15" customHeight="1">
      <c r="A17" s="128"/>
      <c r="B17" s="141"/>
      <c r="C17" s="141"/>
      <c r="D17" s="141"/>
      <c r="E17" s="108"/>
      <c r="F17" s="256"/>
      <c r="G17" s="209"/>
      <c r="H17" s="213"/>
      <c r="I17" s="209"/>
      <c r="J17" s="213"/>
      <c r="K17" s="209"/>
      <c r="L17" s="259"/>
      <c r="M17" s="144"/>
      <c r="N17" s="144"/>
      <c r="O17" s="209"/>
      <c r="P17" s="144"/>
      <c r="Q17" s="209"/>
    </row>
    <row r="18" spans="1:17" ht="15" customHeight="1">
      <c r="A18" s="128"/>
      <c r="B18" s="141"/>
      <c r="C18" s="141"/>
      <c r="D18" s="141"/>
      <c r="E18" s="108"/>
      <c r="F18" s="256"/>
      <c r="G18" s="209"/>
      <c r="H18" s="213"/>
      <c r="I18" s="209"/>
      <c r="J18" s="213"/>
      <c r="K18" s="209"/>
      <c r="L18" s="259"/>
      <c r="M18" s="144"/>
      <c r="N18" s="144"/>
      <c r="O18" s="209"/>
      <c r="P18" s="144"/>
      <c r="Q18" s="209"/>
    </row>
    <row r="19" spans="1:17" ht="15" customHeight="1">
      <c r="A19" s="128"/>
      <c r="B19" s="141"/>
      <c r="C19" s="141"/>
      <c r="D19" s="141"/>
      <c r="E19" s="108"/>
      <c r="F19" s="256"/>
      <c r="G19" s="209"/>
      <c r="H19" s="213"/>
      <c r="I19" s="209"/>
      <c r="J19" s="213"/>
      <c r="K19" s="209"/>
      <c r="L19" s="259"/>
      <c r="M19" s="144"/>
      <c r="N19" s="144"/>
      <c r="O19" s="209"/>
      <c r="P19" s="144"/>
      <c r="Q19" s="209"/>
    </row>
    <row r="20" spans="1:17" ht="15" customHeight="1">
      <c r="A20" s="128"/>
      <c r="B20" s="141"/>
      <c r="C20" s="141"/>
      <c r="D20" s="141"/>
      <c r="E20" s="108"/>
      <c r="F20" s="256"/>
      <c r="G20" s="209"/>
      <c r="H20" s="213"/>
      <c r="I20" s="209"/>
      <c r="J20" s="213"/>
      <c r="K20" s="209"/>
      <c r="L20" s="259"/>
      <c r="M20" s="144"/>
      <c r="N20" s="144"/>
      <c r="O20" s="209"/>
      <c r="P20" s="144"/>
      <c r="Q20" s="209"/>
    </row>
    <row r="21" spans="1:17" ht="15" customHeight="1">
      <c r="A21" s="128"/>
      <c r="B21" s="141"/>
      <c r="C21" s="141"/>
      <c r="D21" s="141"/>
      <c r="E21" s="108"/>
      <c r="F21" s="256"/>
      <c r="G21" s="209"/>
      <c r="H21" s="213"/>
      <c r="I21" s="209"/>
      <c r="J21" s="213"/>
      <c r="K21" s="209"/>
      <c r="L21" s="259"/>
      <c r="M21" s="144"/>
      <c r="N21" s="144"/>
      <c r="O21" s="209"/>
      <c r="P21" s="144"/>
      <c r="Q21" s="209"/>
    </row>
    <row r="22" spans="1:17" ht="15" customHeight="1">
      <c r="A22" s="128"/>
      <c r="B22" s="141"/>
      <c r="C22" s="141"/>
      <c r="D22" s="141"/>
      <c r="E22" s="108"/>
      <c r="F22" s="256"/>
      <c r="G22" s="209"/>
      <c r="H22" s="213"/>
      <c r="I22" s="209"/>
      <c r="J22" s="213"/>
      <c r="K22" s="209"/>
      <c r="L22" s="259"/>
      <c r="M22" s="144"/>
      <c r="N22" s="144"/>
      <c r="O22" s="209"/>
      <c r="P22" s="144"/>
      <c r="Q22" s="209"/>
    </row>
    <row r="23" spans="1:17" ht="15" customHeight="1">
      <c r="A23" s="128"/>
      <c r="B23" s="141"/>
      <c r="C23" s="141"/>
      <c r="D23" s="141"/>
      <c r="E23" s="108"/>
      <c r="F23" s="256"/>
      <c r="G23" s="209"/>
      <c r="H23" s="213"/>
      <c r="I23" s="209"/>
      <c r="J23" s="213"/>
      <c r="K23" s="209"/>
      <c r="L23" s="259"/>
      <c r="M23" s="144"/>
      <c r="N23" s="144"/>
      <c r="O23" s="209"/>
      <c r="P23" s="144"/>
      <c r="Q23" s="209"/>
    </row>
    <row r="24" spans="1:17" ht="15" customHeight="1">
      <c r="A24" s="128"/>
      <c r="B24" s="141"/>
      <c r="C24" s="141"/>
      <c r="D24" s="141"/>
      <c r="E24" s="108"/>
      <c r="F24" s="256"/>
      <c r="G24" s="209"/>
      <c r="H24" s="213"/>
      <c r="I24" s="209"/>
      <c r="J24" s="213"/>
      <c r="K24" s="209"/>
      <c r="L24" s="259"/>
      <c r="M24" s="144"/>
      <c r="N24" s="144"/>
      <c r="O24" s="209"/>
      <c r="P24" s="144"/>
      <c r="Q24" s="209"/>
    </row>
    <row r="25" spans="1:17" ht="15" customHeight="1">
      <c r="A25" s="128"/>
      <c r="B25" s="141"/>
      <c r="C25" s="141"/>
      <c r="D25" s="141"/>
      <c r="E25" s="108"/>
      <c r="F25" s="256"/>
      <c r="G25" s="209"/>
      <c r="H25" s="213"/>
      <c r="I25" s="209"/>
      <c r="J25" s="213"/>
      <c r="K25" s="209"/>
      <c r="L25" s="259"/>
      <c r="M25" s="144"/>
      <c r="N25" s="144"/>
      <c r="O25" s="209"/>
      <c r="P25" s="144"/>
      <c r="Q25" s="209"/>
    </row>
    <row r="26" spans="1:17" ht="15" customHeight="1">
      <c r="A26" s="128"/>
      <c r="B26" s="141"/>
      <c r="C26" s="141"/>
      <c r="D26" s="141"/>
      <c r="E26" s="108"/>
      <c r="F26" s="256"/>
      <c r="G26" s="209"/>
      <c r="H26" s="213"/>
      <c r="I26" s="209"/>
      <c r="J26" s="213"/>
      <c r="K26" s="209"/>
      <c r="L26" s="259"/>
      <c r="M26" s="144"/>
      <c r="N26" s="144"/>
      <c r="O26" s="209"/>
      <c r="P26" s="144"/>
      <c r="Q26" s="209"/>
    </row>
    <row r="27" spans="1:17" ht="15" customHeight="1">
      <c r="A27" s="128"/>
      <c r="B27" s="141"/>
      <c r="C27" s="141"/>
      <c r="D27" s="141"/>
      <c r="E27" s="108"/>
      <c r="F27" s="256"/>
      <c r="G27" s="209"/>
      <c r="H27" s="213"/>
      <c r="I27" s="209"/>
      <c r="J27" s="213"/>
      <c r="K27" s="209"/>
      <c r="L27" s="259"/>
      <c r="M27" s="144"/>
      <c r="N27" s="144"/>
      <c r="O27" s="144"/>
      <c r="P27" s="144"/>
      <c r="Q27" s="209"/>
    </row>
    <row r="28" spans="1:17" ht="12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09"/>
      <c r="M28" s="144"/>
      <c r="N28" s="144"/>
      <c r="O28" s="144"/>
      <c r="P28" s="144"/>
      <c r="Q28" s="144"/>
    </row>
    <row r="29" spans="1:17" ht="12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09"/>
      <c r="M29" s="144"/>
      <c r="N29" s="144"/>
      <c r="O29" s="144"/>
      <c r="P29" s="144"/>
      <c r="Q29" s="144"/>
    </row>
    <row r="30" spans="1:17" ht="12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09"/>
      <c r="M30" s="144"/>
      <c r="N30" s="144"/>
      <c r="O30" s="144"/>
      <c r="P30" s="144"/>
      <c r="Q30" s="144"/>
    </row>
    <row r="31" spans="1:17" ht="12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09"/>
      <c r="M31" s="144"/>
      <c r="N31" s="144"/>
      <c r="O31" s="144"/>
      <c r="P31" s="144"/>
      <c r="Q31" s="144"/>
    </row>
    <row r="32" spans="1:17" ht="12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09"/>
      <c r="M32" s="144"/>
      <c r="N32" s="144"/>
      <c r="O32" s="144"/>
      <c r="P32" s="144"/>
      <c r="Q32" s="144"/>
    </row>
    <row r="33" spans="1:17" ht="12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09"/>
      <c r="M33" s="144"/>
      <c r="N33" s="144"/>
      <c r="O33" s="144"/>
      <c r="P33" s="144"/>
      <c r="Q33" s="144"/>
    </row>
  </sheetData>
  <sheetProtection/>
  <mergeCells count="19">
    <mergeCell ref="A1:O1"/>
    <mergeCell ref="P3:Q3"/>
    <mergeCell ref="B4:D4"/>
    <mergeCell ref="F4:Q4"/>
    <mergeCell ref="G5:H5"/>
    <mergeCell ref="M5:N5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  <mergeCell ref="P5:P6"/>
    <mergeCell ref="Q5:Q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N33"/>
  <sheetViews>
    <sheetView showGridLines="0" showZeros="0" workbookViewId="0" topLeftCell="A13">
      <selection activeCell="A15" sqref="A15"/>
    </sheetView>
  </sheetViews>
  <sheetFormatPr defaultColWidth="9.16015625" defaultRowHeight="11.25"/>
  <cols>
    <col min="1" max="1" width="18.83203125" style="50" customWidth="1"/>
    <col min="2" max="2" width="5" style="186" bestFit="1" customWidth="1"/>
    <col min="3" max="3" width="4.33203125" style="186" customWidth="1"/>
    <col min="4" max="4" width="4.33203125" style="186" bestFit="1" customWidth="1"/>
    <col min="5" max="5" width="42" style="50" bestFit="1" customWidth="1"/>
    <col min="6" max="6" width="19.66015625" style="50" customWidth="1"/>
    <col min="7" max="7" width="17.33203125" style="50" customWidth="1"/>
    <col min="8" max="8" width="15" style="50" customWidth="1"/>
    <col min="9" max="10" width="15.16015625" style="50" customWidth="1"/>
    <col min="11" max="248" width="9.16015625" style="50" customWidth="1"/>
    <col min="249" max="254" width="9.16015625" style="0" customWidth="1"/>
  </cols>
  <sheetData>
    <row r="1" spans="1:11" ht="27">
      <c r="A1" s="245" t="s">
        <v>97</v>
      </c>
      <c r="B1" s="246"/>
      <c r="C1" s="246"/>
      <c r="D1" s="246"/>
      <c r="E1" s="245"/>
      <c r="F1" s="245"/>
      <c r="G1" s="245"/>
      <c r="H1" s="245"/>
      <c r="I1" s="245"/>
      <c r="J1" s="245"/>
      <c r="K1" s="253"/>
    </row>
    <row r="2" spans="9:12" ht="12">
      <c r="I2" s="161" t="s">
        <v>98</v>
      </c>
      <c r="J2" s="161"/>
      <c r="K2"/>
      <c r="L2"/>
    </row>
    <row r="3" spans="1:12" ht="17.25" customHeight="1">
      <c r="A3" s="33" t="s">
        <v>24</v>
      </c>
      <c r="B3" s="232"/>
      <c r="C3" s="232"/>
      <c r="D3" s="232"/>
      <c r="E3" s="137"/>
      <c r="I3" s="146" t="s">
        <v>25</v>
      </c>
      <c r="J3" s="146"/>
      <c r="K3"/>
      <c r="L3"/>
    </row>
    <row r="4" spans="1:11" s="202" customFormat="1" ht="19.5" customHeight="1">
      <c r="A4" s="40" t="s">
        <v>75</v>
      </c>
      <c r="B4" s="247" t="s">
        <v>91</v>
      </c>
      <c r="C4" s="248"/>
      <c r="D4" s="249"/>
      <c r="E4" s="173" t="s">
        <v>92</v>
      </c>
      <c r="F4" s="205" t="s">
        <v>77</v>
      </c>
      <c r="G4" s="206"/>
      <c r="H4" s="206"/>
      <c r="I4" s="206"/>
      <c r="J4" s="228"/>
      <c r="K4" s="26"/>
    </row>
    <row r="5" spans="1:11" s="202" customFormat="1" ht="19.5" customHeight="1">
      <c r="A5" s="40"/>
      <c r="B5" s="163" t="s">
        <v>93</v>
      </c>
      <c r="C5" s="163" t="s">
        <v>94</v>
      </c>
      <c r="D5" s="250" t="s">
        <v>95</v>
      </c>
      <c r="E5" s="175"/>
      <c r="F5" s="116" t="s">
        <v>78</v>
      </c>
      <c r="G5" s="193" t="s">
        <v>79</v>
      </c>
      <c r="H5" s="194"/>
      <c r="I5" s="201"/>
      <c r="J5" s="116" t="s">
        <v>80</v>
      </c>
      <c r="K5" s="26"/>
    </row>
    <row r="6" spans="1:11" s="202" customFormat="1" ht="39" customHeight="1">
      <c r="A6" s="40"/>
      <c r="B6" s="163"/>
      <c r="C6" s="163"/>
      <c r="D6" s="251"/>
      <c r="E6" s="177"/>
      <c r="F6" s="122"/>
      <c r="G6" s="122" t="s">
        <v>82</v>
      </c>
      <c r="H6" s="122" t="s">
        <v>83</v>
      </c>
      <c r="I6" s="122" t="s">
        <v>84</v>
      </c>
      <c r="J6" s="122"/>
      <c r="K6" s="26"/>
    </row>
    <row r="7" spans="1:11" s="202" customFormat="1" ht="18" customHeight="1">
      <c r="A7" s="40">
        <v>1</v>
      </c>
      <c r="B7" s="163" t="s">
        <v>99</v>
      </c>
      <c r="C7" s="163" t="s">
        <v>100</v>
      </c>
      <c r="D7" s="251" t="s">
        <v>101</v>
      </c>
      <c r="E7" s="65">
        <v>5</v>
      </c>
      <c r="F7" s="122" t="s">
        <v>102</v>
      </c>
      <c r="G7" s="122">
        <v>7</v>
      </c>
      <c r="H7" s="122">
        <v>8</v>
      </c>
      <c r="I7" s="122">
        <v>9</v>
      </c>
      <c r="J7" s="122">
        <v>10</v>
      </c>
      <c r="K7" s="26"/>
    </row>
    <row r="8" spans="1:248" s="26" customFormat="1" ht="17.25" customHeight="1">
      <c r="A8" s="46"/>
      <c r="B8" s="42"/>
      <c r="C8" s="42"/>
      <c r="D8" s="42"/>
      <c r="E8" s="43" t="s">
        <v>78</v>
      </c>
      <c r="F8" s="252">
        <v>2446.81</v>
      </c>
      <c r="G8" s="252">
        <v>1962.18</v>
      </c>
      <c r="H8" s="252">
        <v>299.74</v>
      </c>
      <c r="I8" s="252">
        <v>68.19</v>
      </c>
      <c r="J8" s="252">
        <v>116.7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</row>
    <row r="9" spans="1:10" ht="11.25">
      <c r="A9" s="128" t="s">
        <v>88</v>
      </c>
      <c r="B9" s="139"/>
      <c r="C9" s="139"/>
      <c r="D9" s="139"/>
      <c r="E9" s="197" t="s">
        <v>81</v>
      </c>
      <c r="F9" s="199">
        <v>2446.81</v>
      </c>
      <c r="G9" s="199">
        <v>1962.18</v>
      </c>
      <c r="H9" s="199">
        <v>299.74</v>
      </c>
      <c r="I9" s="199">
        <v>68.19</v>
      </c>
      <c r="J9" s="199">
        <v>116.7</v>
      </c>
    </row>
    <row r="10" spans="1:10" ht="12">
      <c r="A10" s="144"/>
      <c r="B10" s="139" t="s">
        <v>103</v>
      </c>
      <c r="C10" s="139"/>
      <c r="D10" s="139"/>
      <c r="E10" s="107" t="s">
        <v>31</v>
      </c>
      <c r="F10" s="199">
        <v>1854.28</v>
      </c>
      <c r="G10" s="199">
        <v>1441.49</v>
      </c>
      <c r="H10" s="199">
        <v>295.71</v>
      </c>
      <c r="I10" s="199">
        <v>0.38</v>
      </c>
      <c r="J10" s="199">
        <v>116.7</v>
      </c>
    </row>
    <row r="11" spans="1:10" ht="12">
      <c r="A11" s="144"/>
      <c r="B11" s="139"/>
      <c r="C11" s="139" t="s">
        <v>104</v>
      </c>
      <c r="D11" s="139"/>
      <c r="E11" s="107" t="s">
        <v>39</v>
      </c>
      <c r="F11" s="199">
        <v>1759.28</v>
      </c>
      <c r="G11" s="199">
        <v>1441.49</v>
      </c>
      <c r="H11" s="199">
        <v>295.71</v>
      </c>
      <c r="I11" s="199">
        <v>0.38</v>
      </c>
      <c r="J11" s="199">
        <v>21.7</v>
      </c>
    </row>
    <row r="12" spans="1:10" ht="12">
      <c r="A12" s="144"/>
      <c r="B12" s="139" t="s">
        <v>105</v>
      </c>
      <c r="C12" s="139" t="s">
        <v>106</v>
      </c>
      <c r="D12" s="139" t="s">
        <v>107</v>
      </c>
      <c r="E12" s="107" t="s">
        <v>44</v>
      </c>
      <c r="F12" s="199">
        <v>1759.28</v>
      </c>
      <c r="G12" s="199">
        <v>1441.49</v>
      </c>
      <c r="H12" s="199">
        <v>295.71</v>
      </c>
      <c r="I12" s="199">
        <v>0.38</v>
      </c>
      <c r="J12" s="199">
        <v>21.7</v>
      </c>
    </row>
    <row r="13" spans="1:10" ht="12">
      <c r="A13" s="144"/>
      <c r="B13" s="139"/>
      <c r="C13" s="139" t="s">
        <v>108</v>
      </c>
      <c r="D13" s="139"/>
      <c r="E13" s="107" t="s">
        <v>56</v>
      </c>
      <c r="F13" s="199">
        <v>95</v>
      </c>
      <c r="G13" s="199">
        <v>0</v>
      </c>
      <c r="H13" s="199">
        <v>0</v>
      </c>
      <c r="I13" s="199">
        <v>0</v>
      </c>
      <c r="J13" s="199">
        <v>95</v>
      </c>
    </row>
    <row r="14" spans="1:10" ht="12">
      <c r="A14" s="144"/>
      <c r="B14" s="139" t="s">
        <v>105</v>
      </c>
      <c r="C14" s="139" t="s">
        <v>109</v>
      </c>
      <c r="D14" s="139" t="s">
        <v>110</v>
      </c>
      <c r="E14" s="107" t="s">
        <v>57</v>
      </c>
      <c r="F14" s="199">
        <v>95</v>
      </c>
      <c r="G14" s="199">
        <v>0</v>
      </c>
      <c r="H14" s="199">
        <v>0</v>
      </c>
      <c r="I14" s="199">
        <v>0</v>
      </c>
      <c r="J14" s="199">
        <v>95</v>
      </c>
    </row>
    <row r="15" spans="1:10" ht="12">
      <c r="A15" s="144"/>
      <c r="B15" s="139" t="s">
        <v>111</v>
      </c>
      <c r="C15" s="139"/>
      <c r="D15" s="139"/>
      <c r="E15" s="107" t="s">
        <v>58</v>
      </c>
      <c r="F15" s="199">
        <v>307.36</v>
      </c>
      <c r="G15" s="199">
        <v>235.52</v>
      </c>
      <c r="H15" s="199">
        <v>4.03</v>
      </c>
      <c r="I15" s="199">
        <v>67.81</v>
      </c>
      <c r="J15" s="199">
        <v>0</v>
      </c>
    </row>
    <row r="16" spans="1:10" ht="12">
      <c r="A16" s="144"/>
      <c r="B16" s="139"/>
      <c r="C16" s="139" t="s">
        <v>112</v>
      </c>
      <c r="D16" s="139"/>
      <c r="E16" s="107" t="s">
        <v>59</v>
      </c>
      <c r="F16" s="199">
        <v>307.36</v>
      </c>
      <c r="G16" s="199">
        <v>235.52</v>
      </c>
      <c r="H16" s="199">
        <v>4.03</v>
      </c>
      <c r="I16" s="199">
        <v>67.81</v>
      </c>
      <c r="J16" s="199">
        <v>0</v>
      </c>
    </row>
    <row r="17" spans="1:10" ht="12">
      <c r="A17" s="144"/>
      <c r="B17" s="139" t="s">
        <v>113</v>
      </c>
      <c r="C17" s="139" t="s">
        <v>114</v>
      </c>
      <c r="D17" s="139" t="s">
        <v>104</v>
      </c>
      <c r="E17" s="107" t="s">
        <v>61</v>
      </c>
      <c r="F17" s="199">
        <v>71.84</v>
      </c>
      <c r="G17" s="199">
        <v>0</v>
      </c>
      <c r="H17" s="199">
        <v>4.03</v>
      </c>
      <c r="I17" s="199">
        <v>67.81</v>
      </c>
      <c r="J17" s="199">
        <v>0</v>
      </c>
    </row>
    <row r="18" spans="1:10" ht="12">
      <c r="A18" s="144"/>
      <c r="B18" s="139" t="s">
        <v>113</v>
      </c>
      <c r="C18" s="139" t="s">
        <v>114</v>
      </c>
      <c r="D18" s="139" t="s">
        <v>112</v>
      </c>
      <c r="E18" s="107" t="s">
        <v>62</v>
      </c>
      <c r="F18" s="199">
        <v>222.11</v>
      </c>
      <c r="G18" s="199">
        <v>222.11</v>
      </c>
      <c r="H18" s="199">
        <v>0</v>
      </c>
      <c r="I18" s="199">
        <v>0</v>
      </c>
      <c r="J18" s="199">
        <v>0</v>
      </c>
    </row>
    <row r="19" spans="1:10" ht="12">
      <c r="A19" s="144"/>
      <c r="B19" s="139" t="s">
        <v>113</v>
      </c>
      <c r="C19" s="139" t="s">
        <v>114</v>
      </c>
      <c r="D19" s="139" t="s">
        <v>115</v>
      </c>
      <c r="E19" s="107" t="s">
        <v>63</v>
      </c>
      <c r="F19" s="199">
        <v>13.41</v>
      </c>
      <c r="G19" s="199">
        <v>13.41</v>
      </c>
      <c r="H19" s="199">
        <v>0</v>
      </c>
      <c r="I19" s="199">
        <v>0</v>
      </c>
      <c r="J19" s="199">
        <v>0</v>
      </c>
    </row>
    <row r="20" spans="1:10" ht="12">
      <c r="A20" s="144"/>
      <c r="B20" s="139" t="s">
        <v>116</v>
      </c>
      <c r="C20" s="139"/>
      <c r="D20" s="139"/>
      <c r="E20" s="107" t="s">
        <v>64</v>
      </c>
      <c r="F20" s="199">
        <v>128.23</v>
      </c>
      <c r="G20" s="199">
        <v>128.23</v>
      </c>
      <c r="H20" s="199">
        <v>0</v>
      </c>
      <c r="I20" s="199">
        <v>0</v>
      </c>
      <c r="J20" s="199">
        <v>0</v>
      </c>
    </row>
    <row r="21" spans="1:10" ht="12">
      <c r="A21" s="144"/>
      <c r="B21" s="139"/>
      <c r="C21" s="139" t="s">
        <v>117</v>
      </c>
      <c r="D21" s="139"/>
      <c r="E21" s="107" t="s">
        <v>65</v>
      </c>
      <c r="F21" s="199">
        <v>128.23</v>
      </c>
      <c r="G21" s="199">
        <v>128.23</v>
      </c>
      <c r="H21" s="199">
        <v>0</v>
      </c>
      <c r="I21" s="199">
        <v>0</v>
      </c>
      <c r="J21" s="199">
        <v>0</v>
      </c>
    </row>
    <row r="22" spans="1:10" ht="12">
      <c r="A22" s="144"/>
      <c r="B22" s="139" t="s">
        <v>118</v>
      </c>
      <c r="C22" s="139" t="s">
        <v>119</v>
      </c>
      <c r="D22" s="139" t="s">
        <v>104</v>
      </c>
      <c r="E22" s="107" t="s">
        <v>67</v>
      </c>
      <c r="F22" s="199">
        <v>128.23</v>
      </c>
      <c r="G22" s="199">
        <v>128.23</v>
      </c>
      <c r="H22" s="199">
        <v>0</v>
      </c>
      <c r="I22" s="199">
        <v>0</v>
      </c>
      <c r="J22" s="199">
        <v>0</v>
      </c>
    </row>
    <row r="23" spans="1:10" ht="12">
      <c r="A23" s="144"/>
      <c r="B23" s="139" t="s">
        <v>120</v>
      </c>
      <c r="C23" s="139"/>
      <c r="D23" s="139"/>
      <c r="E23" s="107" t="s">
        <v>68</v>
      </c>
      <c r="F23" s="199">
        <v>156.94</v>
      </c>
      <c r="G23" s="199">
        <v>156.94</v>
      </c>
      <c r="H23" s="199">
        <v>0</v>
      </c>
      <c r="I23" s="199">
        <v>0</v>
      </c>
      <c r="J23" s="199">
        <v>0</v>
      </c>
    </row>
    <row r="24" spans="1:10" ht="12">
      <c r="A24" s="144"/>
      <c r="B24" s="139"/>
      <c r="C24" s="139" t="s">
        <v>104</v>
      </c>
      <c r="D24" s="139"/>
      <c r="E24" s="107" t="s">
        <v>69</v>
      </c>
      <c r="F24" s="199">
        <v>156.94</v>
      </c>
      <c r="G24" s="199">
        <v>156.94</v>
      </c>
      <c r="H24" s="199">
        <v>0</v>
      </c>
      <c r="I24" s="199">
        <v>0</v>
      </c>
      <c r="J24" s="199">
        <v>0</v>
      </c>
    </row>
    <row r="25" spans="1:10" ht="12">
      <c r="A25" s="144"/>
      <c r="B25" s="139" t="s">
        <v>121</v>
      </c>
      <c r="C25" s="139" t="s">
        <v>106</v>
      </c>
      <c r="D25" s="139" t="s">
        <v>122</v>
      </c>
      <c r="E25" s="107" t="s">
        <v>70</v>
      </c>
      <c r="F25" s="199">
        <v>156.94</v>
      </c>
      <c r="G25" s="199">
        <v>156.94</v>
      </c>
      <c r="H25" s="199">
        <v>0</v>
      </c>
      <c r="I25" s="199">
        <v>0</v>
      </c>
      <c r="J25" s="199">
        <v>0</v>
      </c>
    </row>
    <row r="26" spans="1:10" ht="11.25">
      <c r="A26" s="128"/>
      <c r="B26" s="139"/>
      <c r="C26" s="139"/>
      <c r="D26" s="139"/>
      <c r="E26" s="197"/>
      <c r="F26" s="229"/>
      <c r="G26" s="229"/>
      <c r="H26" s="229"/>
      <c r="I26" s="229"/>
      <c r="J26" s="229"/>
    </row>
    <row r="27" spans="1:10" ht="12">
      <c r="A27" s="144"/>
      <c r="B27" s="139"/>
      <c r="C27" s="139"/>
      <c r="D27" s="139"/>
      <c r="E27" s="107"/>
      <c r="F27" s="229"/>
      <c r="G27" s="229"/>
      <c r="H27" s="229"/>
      <c r="I27" s="229"/>
      <c r="J27" s="229"/>
    </row>
    <row r="28" spans="1:10" ht="12">
      <c r="A28" s="144"/>
      <c r="B28" s="139"/>
      <c r="C28" s="139"/>
      <c r="D28" s="139"/>
      <c r="E28" s="107"/>
      <c r="F28" s="229"/>
      <c r="G28" s="229"/>
      <c r="H28" s="229"/>
      <c r="I28" s="229"/>
      <c r="J28" s="229"/>
    </row>
    <row r="29" spans="1:10" ht="12">
      <c r="A29" s="144"/>
      <c r="B29" s="139"/>
      <c r="C29" s="139"/>
      <c r="D29" s="139"/>
      <c r="E29" s="107"/>
      <c r="F29" s="229"/>
      <c r="G29" s="229"/>
      <c r="H29" s="229"/>
      <c r="I29" s="229"/>
      <c r="J29" s="229"/>
    </row>
    <row r="30" spans="1:10" ht="12">
      <c r="A30" s="144"/>
      <c r="B30" s="139"/>
      <c r="C30" s="139"/>
      <c r="D30" s="139"/>
      <c r="E30" s="107"/>
      <c r="F30" s="229"/>
      <c r="G30" s="229"/>
      <c r="H30" s="229"/>
      <c r="I30" s="229"/>
      <c r="J30" s="229"/>
    </row>
    <row r="31" spans="1:10" ht="12">
      <c r="A31" s="144"/>
      <c r="B31" s="139"/>
      <c r="C31" s="139"/>
      <c r="D31" s="139"/>
      <c r="E31" s="107"/>
      <c r="F31" s="229"/>
      <c r="G31" s="229"/>
      <c r="H31" s="229"/>
      <c r="I31" s="229"/>
      <c r="J31" s="229"/>
    </row>
    <row r="32" spans="1:10" ht="12">
      <c r="A32" s="144"/>
      <c r="B32" s="139"/>
      <c r="C32" s="139"/>
      <c r="D32" s="139"/>
      <c r="E32" s="107"/>
      <c r="F32" s="229"/>
      <c r="G32" s="229"/>
      <c r="H32" s="229"/>
      <c r="I32" s="229"/>
      <c r="J32" s="229"/>
    </row>
    <row r="33" spans="1:10" ht="12">
      <c r="A33" s="144"/>
      <c r="B33" s="139"/>
      <c r="C33" s="139"/>
      <c r="D33" s="139"/>
      <c r="E33" s="107"/>
      <c r="F33" s="229"/>
      <c r="G33" s="229"/>
      <c r="H33" s="229"/>
      <c r="I33" s="229"/>
      <c r="J33" s="229"/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M39"/>
  <sheetViews>
    <sheetView showGridLines="0" showZeros="0" workbookViewId="0" topLeftCell="A2">
      <selection activeCell="A8" sqref="A8:IV38"/>
    </sheetView>
  </sheetViews>
  <sheetFormatPr defaultColWidth="9.16015625" defaultRowHeight="11.25"/>
  <cols>
    <col min="1" max="1" width="6" style="50" customWidth="1"/>
    <col min="2" max="3" width="4" style="50" customWidth="1"/>
    <col min="4" max="4" width="39.5" style="50" customWidth="1"/>
    <col min="5" max="5" width="12.16015625" style="50" bestFit="1" customWidth="1"/>
    <col min="6" max="6" width="13.83203125" style="50" customWidth="1"/>
    <col min="7" max="7" width="14.16015625" style="50" customWidth="1"/>
    <col min="8" max="8" width="12.33203125" style="50" customWidth="1"/>
    <col min="9" max="9" width="15" style="50" customWidth="1"/>
    <col min="10" max="10" width="9" style="50" bestFit="1" customWidth="1"/>
    <col min="11" max="11" width="10" style="50" customWidth="1"/>
    <col min="12" max="12" width="10.83203125" style="50" customWidth="1"/>
    <col min="13" max="13" width="14" style="50" customWidth="1"/>
    <col min="14" max="14" width="13.83203125" style="50" customWidth="1"/>
    <col min="15" max="247" width="9.16015625" style="50" customWidth="1"/>
    <col min="248" max="253" width="9.16015625" style="0" customWidth="1"/>
  </cols>
  <sheetData>
    <row r="1" spans="1:14" ht="25.5" customHeight="1">
      <c r="A1" s="114" t="s">
        <v>123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ht="8.2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L2"/>
      <c r="P2" s="145" t="s">
        <v>124</v>
      </c>
    </row>
    <row r="3" spans="1:16" ht="12" customHeight="1">
      <c r="A3" s="33" t="s">
        <v>125</v>
      </c>
      <c r="B3" s="137"/>
      <c r="C3" s="137"/>
      <c r="D3" s="33" t="s">
        <v>24</v>
      </c>
      <c r="E3" s="232"/>
      <c r="F3" s="232"/>
      <c r="I3" s="242"/>
      <c r="J3" s="242"/>
      <c r="L3"/>
      <c r="P3" s="184" t="s">
        <v>25</v>
      </c>
    </row>
    <row r="4" spans="1:16" s="202" customFormat="1" ht="18" customHeight="1">
      <c r="A4" s="66" t="s">
        <v>91</v>
      </c>
      <c r="B4" s="66"/>
      <c r="C4" s="66"/>
      <c r="D4" s="173" t="s">
        <v>92</v>
      </c>
      <c r="E4" s="38" t="s">
        <v>126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202" customFormat="1" ht="33" customHeight="1">
      <c r="A5" s="174" t="s">
        <v>93</v>
      </c>
      <c r="B5" s="174" t="s">
        <v>94</v>
      </c>
      <c r="C5" s="174" t="s">
        <v>95</v>
      </c>
      <c r="D5" s="175"/>
      <c r="E5" s="40" t="s">
        <v>78</v>
      </c>
      <c r="F5" s="38" t="s">
        <v>30</v>
      </c>
      <c r="G5" s="38"/>
      <c r="H5" s="38" t="s">
        <v>34</v>
      </c>
      <c r="I5" s="38" t="s">
        <v>36</v>
      </c>
      <c r="J5" s="38" t="s">
        <v>38</v>
      </c>
      <c r="K5" s="38" t="s">
        <v>40</v>
      </c>
      <c r="L5" s="38" t="s">
        <v>42</v>
      </c>
      <c r="M5" s="38"/>
      <c r="N5" s="38" t="s">
        <v>45</v>
      </c>
      <c r="O5" s="38" t="s">
        <v>47</v>
      </c>
      <c r="P5" s="38" t="s">
        <v>49</v>
      </c>
    </row>
    <row r="6" spans="1:16" s="202" customFormat="1" ht="36">
      <c r="A6" s="176"/>
      <c r="B6" s="176"/>
      <c r="C6" s="176"/>
      <c r="D6" s="177"/>
      <c r="E6" s="40"/>
      <c r="F6" s="38" t="s">
        <v>81</v>
      </c>
      <c r="G6" s="38" t="s">
        <v>32</v>
      </c>
      <c r="H6" s="38"/>
      <c r="I6" s="38"/>
      <c r="J6" s="38"/>
      <c r="K6" s="38"/>
      <c r="L6" s="38" t="s">
        <v>81</v>
      </c>
      <c r="M6" s="38" t="s">
        <v>32</v>
      </c>
      <c r="N6" s="38"/>
      <c r="O6" s="38"/>
      <c r="P6" s="38"/>
    </row>
    <row r="7" spans="1:247" s="26" customFormat="1" ht="15" customHeight="1">
      <c r="A7" s="107"/>
      <c r="B7" s="107"/>
      <c r="C7" s="107"/>
      <c r="D7" s="154" t="s">
        <v>78</v>
      </c>
      <c r="E7" s="233">
        <f>E8+E26+E32+E36</f>
        <v>2446.81</v>
      </c>
      <c r="F7" s="233">
        <f>F8+F26+F32+F36</f>
        <v>2330.11</v>
      </c>
      <c r="G7" s="233">
        <f aca="true" t="shared" si="0" ref="G7:M7">G8+G26+G32+G36</f>
        <v>0</v>
      </c>
      <c r="H7" s="233">
        <v>116.7</v>
      </c>
      <c r="I7" s="180">
        <f t="shared" si="0"/>
        <v>0</v>
      </c>
      <c r="J7" s="180"/>
      <c r="K7" s="180">
        <f t="shared" si="0"/>
        <v>0</v>
      </c>
      <c r="L7" s="180">
        <f t="shared" si="0"/>
        <v>0</v>
      </c>
      <c r="M7" s="180">
        <f t="shared" si="0"/>
        <v>0</v>
      </c>
      <c r="N7" s="180"/>
      <c r="O7" s="180"/>
      <c r="P7" s="180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</row>
    <row r="8" spans="1:16" ht="15" customHeight="1">
      <c r="A8" s="52">
        <v>205</v>
      </c>
      <c r="B8" s="234"/>
      <c r="C8" s="234"/>
      <c r="D8" s="52" t="s">
        <v>31</v>
      </c>
      <c r="E8" s="235">
        <v>1854.28</v>
      </c>
      <c r="F8" s="235">
        <v>1737.58</v>
      </c>
      <c r="G8" s="236"/>
      <c r="H8" s="237">
        <v>116.7</v>
      </c>
      <c r="I8" s="180"/>
      <c r="J8" s="243"/>
      <c r="K8" s="144"/>
      <c r="L8" s="144"/>
      <c r="M8" s="144"/>
      <c r="N8" s="244"/>
      <c r="O8" s="144"/>
      <c r="P8" s="244"/>
    </row>
    <row r="9" spans="1:16" ht="15" customHeight="1">
      <c r="A9" s="52"/>
      <c r="B9" s="234" t="s">
        <v>122</v>
      </c>
      <c r="C9" s="234"/>
      <c r="D9" s="52" t="s">
        <v>33</v>
      </c>
      <c r="E9" s="235"/>
      <c r="F9" s="235"/>
      <c r="G9" s="236"/>
      <c r="H9" s="237">
        <v>0</v>
      </c>
      <c r="I9" s="180"/>
      <c r="J9" s="243"/>
      <c r="K9" s="144"/>
      <c r="L9" s="144"/>
      <c r="M9" s="144"/>
      <c r="N9" s="244"/>
      <c r="O9" s="144"/>
      <c r="P9" s="244"/>
    </row>
    <row r="10" spans="1:16" ht="15" customHeight="1">
      <c r="A10" s="52">
        <v>205</v>
      </c>
      <c r="B10" s="234" t="s">
        <v>127</v>
      </c>
      <c r="C10" s="234" t="s">
        <v>122</v>
      </c>
      <c r="D10" s="52" t="s">
        <v>35</v>
      </c>
      <c r="E10" s="235"/>
      <c r="F10" s="235"/>
      <c r="G10" s="236"/>
      <c r="H10" s="237">
        <v>0</v>
      </c>
      <c r="I10" s="180"/>
      <c r="J10" s="243"/>
      <c r="K10" s="144"/>
      <c r="L10" s="144"/>
      <c r="M10" s="144"/>
      <c r="N10" s="244"/>
      <c r="O10" s="144"/>
      <c r="P10" s="244"/>
    </row>
    <row r="11" spans="1:16" ht="15" customHeight="1">
      <c r="A11" s="52">
        <v>205</v>
      </c>
      <c r="B11" s="234" t="s">
        <v>127</v>
      </c>
      <c r="C11" s="234" t="s">
        <v>104</v>
      </c>
      <c r="D11" s="52" t="s">
        <v>37</v>
      </c>
      <c r="E11" s="235"/>
      <c r="F11" s="235"/>
      <c r="G11" s="236"/>
      <c r="H11" s="237">
        <v>0</v>
      </c>
      <c r="I11" s="180"/>
      <c r="J11" s="243"/>
      <c r="K11" s="144"/>
      <c r="L11" s="144"/>
      <c r="M11" s="144"/>
      <c r="N11" s="244"/>
      <c r="O11" s="144"/>
      <c r="P11" s="244"/>
    </row>
    <row r="12" spans="1:16" ht="15" customHeight="1">
      <c r="A12" s="52"/>
      <c r="B12" s="234" t="s">
        <v>104</v>
      </c>
      <c r="C12" s="234"/>
      <c r="D12" s="52" t="s">
        <v>39</v>
      </c>
      <c r="E12" s="235">
        <v>1759.28</v>
      </c>
      <c r="F12" s="235">
        <v>1737.58</v>
      </c>
      <c r="G12" s="236"/>
      <c r="H12" s="237">
        <v>21.7</v>
      </c>
      <c r="I12" s="180"/>
      <c r="J12" s="243"/>
      <c r="K12" s="144"/>
      <c r="L12" s="144"/>
      <c r="M12" s="144"/>
      <c r="N12" s="244"/>
      <c r="O12" s="144"/>
      <c r="P12" s="244"/>
    </row>
    <row r="13" spans="1:16" ht="15" customHeight="1">
      <c r="A13" s="52">
        <v>205</v>
      </c>
      <c r="B13" s="234" t="s">
        <v>106</v>
      </c>
      <c r="C13" s="234" t="s">
        <v>122</v>
      </c>
      <c r="D13" s="52" t="s">
        <v>41</v>
      </c>
      <c r="E13" s="235"/>
      <c r="F13" s="235"/>
      <c r="G13" s="236"/>
      <c r="H13" s="237">
        <v>0</v>
      </c>
      <c r="I13" s="180"/>
      <c r="J13" s="243"/>
      <c r="K13" s="144"/>
      <c r="L13" s="144"/>
      <c r="M13" s="144"/>
      <c r="N13" s="244"/>
      <c r="O13" s="144"/>
      <c r="P13" s="244"/>
    </row>
    <row r="14" spans="1:16" ht="15" customHeight="1">
      <c r="A14" s="52">
        <v>205</v>
      </c>
      <c r="B14" s="234" t="s">
        <v>106</v>
      </c>
      <c r="C14" s="234" t="s">
        <v>104</v>
      </c>
      <c r="D14" s="52" t="s">
        <v>43</v>
      </c>
      <c r="E14" s="235"/>
      <c r="F14" s="235"/>
      <c r="G14" s="236"/>
      <c r="H14" s="237">
        <v>0</v>
      </c>
      <c r="I14" s="180"/>
      <c r="J14" s="243"/>
      <c r="K14" s="144"/>
      <c r="L14" s="144"/>
      <c r="M14" s="144"/>
      <c r="N14" s="244"/>
      <c r="O14" s="144"/>
      <c r="P14" s="244"/>
    </row>
    <row r="15" spans="1:16" ht="15" customHeight="1">
      <c r="A15" s="52">
        <v>205</v>
      </c>
      <c r="B15" s="234" t="s">
        <v>106</v>
      </c>
      <c r="C15" s="234" t="s">
        <v>107</v>
      </c>
      <c r="D15" s="52" t="s">
        <v>44</v>
      </c>
      <c r="E15" s="235">
        <v>1759.28</v>
      </c>
      <c r="F15" s="235">
        <v>1737.58</v>
      </c>
      <c r="G15" s="189"/>
      <c r="H15" s="237">
        <v>21.7</v>
      </c>
      <c r="I15" s="144"/>
      <c r="J15" s="243"/>
      <c r="K15" s="144"/>
      <c r="L15" s="144"/>
      <c r="M15" s="144"/>
      <c r="N15" s="244"/>
      <c r="O15" s="144"/>
      <c r="P15" s="244"/>
    </row>
    <row r="16" spans="1:16" ht="15" customHeight="1">
      <c r="A16" s="52">
        <v>205</v>
      </c>
      <c r="B16" s="234" t="s">
        <v>106</v>
      </c>
      <c r="C16" s="234" t="s">
        <v>128</v>
      </c>
      <c r="D16" s="52" t="s">
        <v>46</v>
      </c>
      <c r="E16" s="238"/>
      <c r="F16" s="239"/>
      <c r="G16" s="240"/>
      <c r="H16" s="239">
        <v>0</v>
      </c>
      <c r="I16" s="144"/>
      <c r="J16" s="243"/>
      <c r="K16" s="144"/>
      <c r="L16" s="144"/>
      <c r="M16" s="144"/>
      <c r="N16" s="244"/>
      <c r="O16" s="144"/>
      <c r="P16" s="244"/>
    </row>
    <row r="17" spans="1:16" ht="15" customHeight="1">
      <c r="A17" s="52">
        <v>205</v>
      </c>
      <c r="B17" s="234" t="s">
        <v>106</v>
      </c>
      <c r="C17" s="234" t="s">
        <v>110</v>
      </c>
      <c r="D17" s="52" t="s">
        <v>48</v>
      </c>
      <c r="E17" s="238"/>
      <c r="F17" s="239"/>
      <c r="G17" s="240"/>
      <c r="H17" s="239">
        <v>0</v>
      </c>
      <c r="I17" s="144"/>
      <c r="J17" s="243"/>
      <c r="K17" s="144"/>
      <c r="L17" s="144"/>
      <c r="M17" s="144"/>
      <c r="N17" s="244"/>
      <c r="O17" s="144"/>
      <c r="P17" s="244"/>
    </row>
    <row r="18" spans="1:16" ht="15" customHeight="1">
      <c r="A18" s="52"/>
      <c r="B18" s="234" t="s">
        <v>107</v>
      </c>
      <c r="C18" s="234"/>
      <c r="D18" s="52" t="s">
        <v>50</v>
      </c>
      <c r="E18" s="238"/>
      <c r="F18" s="239"/>
      <c r="G18" s="240"/>
      <c r="H18" s="239">
        <v>0</v>
      </c>
      <c r="I18" s="144"/>
      <c r="J18" s="243"/>
      <c r="K18" s="144"/>
      <c r="L18" s="144"/>
      <c r="M18" s="144"/>
      <c r="N18" s="244"/>
      <c r="O18" s="144"/>
      <c r="P18" s="244"/>
    </row>
    <row r="19" spans="1:16" ht="15" customHeight="1">
      <c r="A19" s="52">
        <v>205</v>
      </c>
      <c r="B19" s="234" t="s">
        <v>129</v>
      </c>
      <c r="C19" s="234" t="s">
        <v>104</v>
      </c>
      <c r="D19" s="52" t="s">
        <v>51</v>
      </c>
      <c r="E19" s="238"/>
      <c r="F19" s="239"/>
      <c r="G19" s="240"/>
      <c r="H19" s="239">
        <v>0</v>
      </c>
      <c r="I19" s="144"/>
      <c r="J19" s="243"/>
      <c r="K19" s="144"/>
      <c r="L19" s="144"/>
      <c r="M19" s="144"/>
      <c r="N19" s="244"/>
      <c r="O19" s="144"/>
      <c r="P19" s="244"/>
    </row>
    <row r="20" spans="1:16" ht="15" customHeight="1">
      <c r="A20" s="52">
        <v>205</v>
      </c>
      <c r="B20" s="234" t="s">
        <v>129</v>
      </c>
      <c r="C20" s="234" t="s">
        <v>110</v>
      </c>
      <c r="D20" s="52" t="s">
        <v>52</v>
      </c>
      <c r="E20" s="238"/>
      <c r="F20" s="239"/>
      <c r="G20" s="240"/>
      <c r="H20" s="239">
        <v>0</v>
      </c>
      <c r="I20" s="144"/>
      <c r="J20" s="243"/>
      <c r="K20" s="144"/>
      <c r="L20" s="144"/>
      <c r="M20" s="144"/>
      <c r="N20" s="244"/>
      <c r="O20" s="144"/>
      <c r="P20" s="244"/>
    </row>
    <row r="21" spans="1:16" ht="15" customHeight="1">
      <c r="A21" s="52"/>
      <c r="B21" s="234" t="s">
        <v>130</v>
      </c>
      <c r="C21" s="234"/>
      <c r="D21" s="52" t="s">
        <v>53</v>
      </c>
      <c r="E21" s="238"/>
      <c r="F21" s="239"/>
      <c r="G21" s="240"/>
      <c r="H21" s="239">
        <v>0</v>
      </c>
      <c r="I21" s="144"/>
      <c r="J21" s="243"/>
      <c r="K21" s="144"/>
      <c r="L21" s="144"/>
      <c r="M21" s="144"/>
      <c r="N21" s="244"/>
      <c r="O21" s="144"/>
      <c r="P21" s="244"/>
    </row>
    <row r="22" spans="1:16" ht="15" customHeight="1">
      <c r="A22" s="52">
        <v>205</v>
      </c>
      <c r="B22" s="234" t="s">
        <v>131</v>
      </c>
      <c r="C22" s="234" t="s">
        <v>122</v>
      </c>
      <c r="D22" s="52" t="s">
        <v>54</v>
      </c>
      <c r="E22" s="238"/>
      <c r="F22" s="239"/>
      <c r="G22" s="240"/>
      <c r="H22" s="239">
        <v>0</v>
      </c>
      <c r="I22" s="144"/>
      <c r="J22" s="243"/>
      <c r="K22" s="144"/>
      <c r="L22" s="144"/>
      <c r="M22" s="144"/>
      <c r="N22" s="244"/>
      <c r="O22" s="144"/>
      <c r="P22" s="244"/>
    </row>
    <row r="23" spans="1:16" ht="15" customHeight="1">
      <c r="A23" s="52">
        <v>205</v>
      </c>
      <c r="B23" s="234" t="s">
        <v>131</v>
      </c>
      <c r="C23" s="234" t="s">
        <v>104</v>
      </c>
      <c r="D23" s="52" t="s">
        <v>55</v>
      </c>
      <c r="E23" s="238"/>
      <c r="F23" s="239"/>
      <c r="G23" s="240"/>
      <c r="H23" s="239">
        <v>0</v>
      </c>
      <c r="I23" s="144"/>
      <c r="J23" s="243"/>
      <c r="K23" s="144"/>
      <c r="L23" s="144"/>
      <c r="M23" s="144"/>
      <c r="N23" s="244"/>
      <c r="O23" s="144"/>
      <c r="P23" s="244"/>
    </row>
    <row r="24" spans="1:16" ht="15" customHeight="1">
      <c r="A24" s="52"/>
      <c r="B24" s="234" t="s">
        <v>108</v>
      </c>
      <c r="C24" s="234"/>
      <c r="D24" s="52" t="s">
        <v>56</v>
      </c>
      <c r="E24" s="238">
        <v>95</v>
      </c>
      <c r="F24" s="239"/>
      <c r="G24" s="240"/>
      <c r="H24" s="239">
        <v>95</v>
      </c>
      <c r="I24" s="144"/>
      <c r="J24" s="243"/>
      <c r="K24" s="144"/>
      <c r="L24" s="144"/>
      <c r="M24" s="144"/>
      <c r="N24" s="244"/>
      <c r="O24" s="144"/>
      <c r="P24" s="244"/>
    </row>
    <row r="25" spans="1:16" ht="15" customHeight="1">
      <c r="A25" s="52">
        <v>205</v>
      </c>
      <c r="B25" s="234" t="s">
        <v>109</v>
      </c>
      <c r="C25" s="234" t="s">
        <v>110</v>
      </c>
      <c r="D25" s="52" t="s">
        <v>57</v>
      </c>
      <c r="E25" s="238">
        <v>95</v>
      </c>
      <c r="F25" s="239"/>
      <c r="G25" s="240"/>
      <c r="H25" s="239">
        <v>95</v>
      </c>
      <c r="I25" s="144"/>
      <c r="J25" s="243"/>
      <c r="K25" s="144"/>
      <c r="L25" s="144"/>
      <c r="M25" s="144"/>
      <c r="N25" s="244"/>
      <c r="O25" s="144"/>
      <c r="P25" s="244"/>
    </row>
    <row r="26" spans="1:16" ht="15" customHeight="1">
      <c r="A26" s="52">
        <v>208</v>
      </c>
      <c r="B26" s="234"/>
      <c r="C26" s="234"/>
      <c r="D26" s="52" t="s">
        <v>58</v>
      </c>
      <c r="E26" s="238">
        <v>307.36</v>
      </c>
      <c r="F26" s="238">
        <v>307.36</v>
      </c>
      <c r="G26" s="240"/>
      <c r="H26" s="239">
        <v>0</v>
      </c>
      <c r="I26" s="144"/>
      <c r="J26" s="243"/>
      <c r="K26" s="144"/>
      <c r="L26" s="144"/>
      <c r="M26" s="144"/>
      <c r="N26" s="244"/>
      <c r="O26" s="144"/>
      <c r="P26" s="244"/>
    </row>
    <row r="27" spans="1:16" ht="15" customHeight="1">
      <c r="A27" s="52"/>
      <c r="B27" s="234" t="s">
        <v>112</v>
      </c>
      <c r="C27" s="234"/>
      <c r="D27" s="52" t="s">
        <v>59</v>
      </c>
      <c r="E27" s="238">
        <v>307.36</v>
      </c>
      <c r="F27" s="238">
        <v>307.36</v>
      </c>
      <c r="G27" s="240"/>
      <c r="H27" s="239">
        <v>0</v>
      </c>
      <c r="I27" s="144"/>
      <c r="J27" s="243"/>
      <c r="K27" s="144"/>
      <c r="L27" s="144"/>
      <c r="M27" s="144"/>
      <c r="N27" s="244"/>
      <c r="O27" s="144"/>
      <c r="P27" s="244"/>
    </row>
    <row r="28" spans="1:16" ht="15" customHeight="1">
      <c r="A28" s="52">
        <v>208</v>
      </c>
      <c r="B28" s="234" t="s">
        <v>114</v>
      </c>
      <c r="C28" s="234" t="s">
        <v>122</v>
      </c>
      <c r="D28" s="52" t="s">
        <v>60</v>
      </c>
      <c r="E28" s="238"/>
      <c r="F28" s="238"/>
      <c r="G28" s="240"/>
      <c r="H28" s="239">
        <v>0</v>
      </c>
      <c r="I28" s="144"/>
      <c r="J28" s="243"/>
      <c r="K28" s="144"/>
      <c r="L28" s="144"/>
      <c r="M28" s="144"/>
      <c r="N28" s="244"/>
      <c r="O28" s="144"/>
      <c r="P28" s="244"/>
    </row>
    <row r="29" spans="1:16" ht="15" customHeight="1">
      <c r="A29" s="52">
        <v>208</v>
      </c>
      <c r="B29" s="234" t="s">
        <v>114</v>
      </c>
      <c r="C29" s="234" t="s">
        <v>104</v>
      </c>
      <c r="D29" s="52" t="s">
        <v>61</v>
      </c>
      <c r="E29" s="238">
        <v>71.84</v>
      </c>
      <c r="F29" s="238">
        <v>71.84</v>
      </c>
      <c r="G29" s="240"/>
      <c r="H29" s="239">
        <v>0</v>
      </c>
      <c r="I29" s="144"/>
      <c r="J29" s="243"/>
      <c r="K29" s="144"/>
      <c r="L29" s="144"/>
      <c r="M29" s="144"/>
      <c r="N29" s="244"/>
      <c r="O29" s="144"/>
      <c r="P29" s="244"/>
    </row>
    <row r="30" spans="1:16" ht="15" customHeight="1">
      <c r="A30" s="52">
        <v>208</v>
      </c>
      <c r="B30" s="234" t="s">
        <v>114</v>
      </c>
      <c r="C30" s="234" t="s">
        <v>112</v>
      </c>
      <c r="D30" s="52" t="s">
        <v>62</v>
      </c>
      <c r="E30" s="238">
        <v>222.11</v>
      </c>
      <c r="F30" s="238">
        <v>222.11</v>
      </c>
      <c r="G30" s="240"/>
      <c r="H30" s="239">
        <v>0</v>
      </c>
      <c r="I30" s="144"/>
      <c r="J30" s="243"/>
      <c r="K30" s="144"/>
      <c r="L30" s="144"/>
      <c r="M30" s="144"/>
      <c r="N30" s="244"/>
      <c r="O30" s="144"/>
      <c r="P30" s="244"/>
    </row>
    <row r="31" spans="1:16" ht="15" customHeight="1">
      <c r="A31" s="52">
        <v>208</v>
      </c>
      <c r="B31" s="234" t="s">
        <v>114</v>
      </c>
      <c r="C31" s="234" t="s">
        <v>115</v>
      </c>
      <c r="D31" s="52" t="s">
        <v>63</v>
      </c>
      <c r="E31" s="238">
        <v>13.41</v>
      </c>
      <c r="F31" s="238">
        <v>13.41</v>
      </c>
      <c r="G31" s="240"/>
      <c r="H31" s="239">
        <v>0</v>
      </c>
      <c r="I31" s="144"/>
      <c r="J31" s="243"/>
      <c r="K31" s="144"/>
      <c r="L31" s="144"/>
      <c r="M31" s="144"/>
      <c r="N31" s="244"/>
      <c r="O31" s="144"/>
      <c r="P31" s="244"/>
    </row>
    <row r="32" spans="1:16" ht="15" customHeight="1">
      <c r="A32" s="52">
        <v>210</v>
      </c>
      <c r="B32" s="234"/>
      <c r="C32" s="234"/>
      <c r="D32" s="52" t="s">
        <v>64</v>
      </c>
      <c r="E32" s="238">
        <v>128.23</v>
      </c>
      <c r="F32" s="238">
        <v>128.23</v>
      </c>
      <c r="G32" s="240"/>
      <c r="H32" s="239">
        <v>0</v>
      </c>
      <c r="I32" s="144"/>
      <c r="J32" s="243"/>
      <c r="K32" s="144"/>
      <c r="L32" s="144"/>
      <c r="M32" s="144"/>
      <c r="N32" s="244"/>
      <c r="O32" s="144"/>
      <c r="P32" s="244"/>
    </row>
    <row r="33" spans="1:16" ht="15" customHeight="1">
      <c r="A33" s="52"/>
      <c r="B33" s="234" t="s">
        <v>117</v>
      </c>
      <c r="C33" s="234"/>
      <c r="D33" s="52" t="s">
        <v>65</v>
      </c>
      <c r="E33" s="238">
        <v>128.23</v>
      </c>
      <c r="F33" s="238">
        <v>128.23</v>
      </c>
      <c r="G33" s="240"/>
      <c r="H33" s="239">
        <v>0</v>
      </c>
      <c r="I33" s="144"/>
      <c r="J33" s="243"/>
      <c r="K33" s="144"/>
      <c r="L33" s="144"/>
      <c r="M33" s="144"/>
      <c r="N33" s="244"/>
      <c r="O33" s="144"/>
      <c r="P33" s="244"/>
    </row>
    <row r="34" spans="1:16" ht="15" customHeight="1">
      <c r="A34" s="52">
        <v>210</v>
      </c>
      <c r="B34" s="234" t="s">
        <v>119</v>
      </c>
      <c r="C34" s="234" t="s">
        <v>122</v>
      </c>
      <c r="D34" s="52" t="s">
        <v>66</v>
      </c>
      <c r="E34" s="238"/>
      <c r="F34" s="238"/>
      <c r="G34" s="240"/>
      <c r="H34" s="239">
        <v>0</v>
      </c>
      <c r="I34" s="144"/>
      <c r="J34" s="243"/>
      <c r="K34" s="144"/>
      <c r="L34" s="144"/>
      <c r="M34" s="144"/>
      <c r="N34" s="244"/>
      <c r="O34" s="144"/>
      <c r="P34" s="244"/>
    </row>
    <row r="35" spans="1:16" ht="15" customHeight="1">
      <c r="A35" s="52">
        <v>210</v>
      </c>
      <c r="B35" s="234" t="s">
        <v>119</v>
      </c>
      <c r="C35" s="234" t="s">
        <v>104</v>
      </c>
      <c r="D35" s="52" t="s">
        <v>67</v>
      </c>
      <c r="E35" s="238">
        <v>128.23</v>
      </c>
      <c r="F35" s="238">
        <v>128.23</v>
      </c>
      <c r="G35" s="240"/>
      <c r="H35" s="239">
        <v>0</v>
      </c>
      <c r="I35" s="144"/>
      <c r="J35" s="243"/>
      <c r="K35" s="144"/>
      <c r="L35" s="144"/>
      <c r="M35" s="144"/>
      <c r="N35" s="244"/>
      <c r="O35" s="144"/>
      <c r="P35" s="244"/>
    </row>
    <row r="36" spans="1:16" ht="15" customHeight="1">
      <c r="A36" s="52">
        <v>221</v>
      </c>
      <c r="B36" s="234"/>
      <c r="C36" s="234"/>
      <c r="D36" s="52" t="s">
        <v>68</v>
      </c>
      <c r="E36" s="238">
        <v>156.94</v>
      </c>
      <c r="F36" s="238">
        <v>156.94</v>
      </c>
      <c r="G36" s="240"/>
      <c r="H36" s="239">
        <v>0</v>
      </c>
      <c r="I36" s="144"/>
      <c r="J36" s="243"/>
      <c r="K36" s="144"/>
      <c r="L36" s="144"/>
      <c r="M36" s="144"/>
      <c r="N36" s="244"/>
      <c r="O36" s="144"/>
      <c r="P36" s="244"/>
    </row>
    <row r="37" spans="1:16" ht="15" customHeight="1">
      <c r="A37" s="52"/>
      <c r="B37" s="234" t="s">
        <v>104</v>
      </c>
      <c r="C37" s="234"/>
      <c r="D37" s="52" t="s">
        <v>69</v>
      </c>
      <c r="E37" s="238">
        <v>156.94</v>
      </c>
      <c r="F37" s="238">
        <v>156.94</v>
      </c>
      <c r="G37" s="240"/>
      <c r="H37" s="239">
        <v>0</v>
      </c>
      <c r="I37" s="144"/>
      <c r="J37" s="243"/>
      <c r="K37" s="144"/>
      <c r="L37" s="144"/>
      <c r="M37" s="144"/>
      <c r="N37" s="244"/>
      <c r="O37" s="144"/>
      <c r="P37" s="244"/>
    </row>
    <row r="38" spans="1:16" ht="15" customHeight="1">
      <c r="A38" s="52">
        <v>221</v>
      </c>
      <c r="B38" s="234" t="s">
        <v>106</v>
      </c>
      <c r="C38" s="234" t="s">
        <v>122</v>
      </c>
      <c r="D38" s="52" t="s">
        <v>70</v>
      </c>
      <c r="E38" s="238">
        <v>156.94</v>
      </c>
      <c r="F38" s="238">
        <v>156.94</v>
      </c>
      <c r="G38" s="240"/>
      <c r="H38" s="239">
        <v>0</v>
      </c>
      <c r="I38" s="144"/>
      <c r="J38" s="243"/>
      <c r="K38" s="144"/>
      <c r="L38" s="144"/>
      <c r="M38" s="144"/>
      <c r="N38" s="244"/>
      <c r="O38" s="144"/>
      <c r="P38" s="244"/>
    </row>
    <row r="39" ht="12">
      <c r="E39" s="241">
        <f>F39+H39+I39+J39+K39+L39+N39+O39+P39</f>
        <v>0</v>
      </c>
    </row>
  </sheetData>
  <sheetProtection formatCells="0" formatColumns="0" formatRows="0"/>
  <mergeCells count="17">
    <mergeCell ref="A1:N1"/>
    <mergeCell ref="A4:C4"/>
    <mergeCell ref="E4:P4"/>
    <mergeCell ref="F5:G5"/>
    <mergeCell ref="L5:M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  <mergeCell ref="O5:O6"/>
    <mergeCell ref="P5:P6"/>
  </mergeCells>
  <printOptions horizontalCentered="1" verticalCentered="1"/>
  <pageMargins left="0" right="0" top="0" bottom="0" header="0.5118110236220472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34"/>
  <sheetViews>
    <sheetView showGridLines="0" showZeros="0" workbookViewId="0" topLeftCell="A4">
      <selection activeCell="A10" sqref="A10:IV25"/>
    </sheetView>
  </sheetViews>
  <sheetFormatPr defaultColWidth="9.16015625" defaultRowHeight="11.25"/>
  <cols>
    <col min="1" max="1" width="15.66015625" style="50" customWidth="1"/>
    <col min="2" max="2" width="14.66015625" style="50" customWidth="1"/>
    <col min="3" max="3" width="15.16015625" style="50" customWidth="1"/>
    <col min="4" max="4" width="12.5" style="50" customWidth="1"/>
    <col min="5" max="5" width="12.33203125" style="50" customWidth="1"/>
    <col min="6" max="6" width="8.83203125" style="50" customWidth="1"/>
    <col min="7" max="7" width="11" style="50" customWidth="1"/>
    <col min="8" max="8" width="7.83203125" style="50" customWidth="1"/>
    <col min="9" max="9" width="7.66015625" style="50" customWidth="1"/>
    <col min="10" max="10" width="13.83203125" style="50" customWidth="1"/>
    <col min="11" max="11" width="7.66015625" style="50" customWidth="1"/>
    <col min="12" max="12" width="13.33203125" style="50" customWidth="1"/>
    <col min="13" max="13" width="13.66015625" style="50" customWidth="1"/>
    <col min="14" max="14" width="10.83203125" style="50" customWidth="1"/>
    <col min="15" max="15" width="13.83203125" style="50" customWidth="1"/>
    <col min="16" max="16" width="13.16015625" style="50" customWidth="1"/>
    <col min="17" max="16384" width="9.16015625" style="50" customWidth="1"/>
  </cols>
  <sheetData>
    <row r="1" spans="1:16" ht="36.75" customHeight="1">
      <c r="A1" s="56" t="s">
        <v>132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5:16" ht="15.75" customHeight="1">
      <c r="O2" s="161" t="s">
        <v>133</v>
      </c>
      <c r="P2" s="161"/>
    </row>
    <row r="3" spans="1:16" ht="18" customHeight="1">
      <c r="A3" s="33" t="s">
        <v>24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O3" s="146" t="s">
        <v>25</v>
      </c>
      <c r="P3" s="146"/>
    </row>
    <row r="4" spans="1:17" s="202" customFormat="1" ht="21" customHeight="1">
      <c r="A4" s="115" t="s">
        <v>75</v>
      </c>
      <c r="B4" s="205" t="s">
        <v>134</v>
      </c>
      <c r="C4" s="206"/>
      <c r="D4" s="206"/>
      <c r="E4" s="206"/>
      <c r="F4" s="206"/>
      <c r="G4" s="206"/>
      <c r="H4" s="206"/>
      <c r="I4" s="227"/>
      <c r="J4" s="227"/>
      <c r="K4" s="227"/>
      <c r="L4" s="205" t="s">
        <v>135</v>
      </c>
      <c r="M4" s="206"/>
      <c r="N4" s="206"/>
      <c r="O4" s="206"/>
      <c r="P4" s="228"/>
      <c r="Q4" s="26"/>
    </row>
    <row r="5" spans="1:17" s="202" customFormat="1" ht="27.75" customHeight="1">
      <c r="A5" s="119"/>
      <c r="B5" s="115" t="s">
        <v>78</v>
      </c>
      <c r="C5" s="117" t="s">
        <v>30</v>
      </c>
      <c r="D5" s="136"/>
      <c r="E5" s="116" t="s">
        <v>34</v>
      </c>
      <c r="F5" s="116" t="s">
        <v>36</v>
      </c>
      <c r="G5" s="116" t="s">
        <v>38</v>
      </c>
      <c r="H5" s="116" t="s">
        <v>40</v>
      </c>
      <c r="I5" s="117" t="s">
        <v>42</v>
      </c>
      <c r="J5" s="136"/>
      <c r="K5" s="38" t="s">
        <v>136</v>
      </c>
      <c r="L5" s="116" t="s">
        <v>78</v>
      </c>
      <c r="M5" s="193" t="s">
        <v>79</v>
      </c>
      <c r="N5" s="194"/>
      <c r="O5" s="201"/>
      <c r="P5" s="116" t="s">
        <v>80</v>
      </c>
      <c r="Q5" s="26"/>
    </row>
    <row r="6" spans="1:17" s="202" customFormat="1" ht="47.25" customHeight="1">
      <c r="A6" s="121"/>
      <c r="B6" s="121"/>
      <c r="C6" s="38" t="s">
        <v>81</v>
      </c>
      <c r="D6" s="38" t="s">
        <v>32</v>
      </c>
      <c r="E6" s="122"/>
      <c r="F6" s="122"/>
      <c r="G6" s="122"/>
      <c r="H6" s="122"/>
      <c r="I6" s="38" t="s">
        <v>81</v>
      </c>
      <c r="J6" s="111" t="s">
        <v>32</v>
      </c>
      <c r="K6" s="38"/>
      <c r="L6" s="122"/>
      <c r="M6" s="122" t="s">
        <v>82</v>
      </c>
      <c r="N6" s="122" t="s">
        <v>83</v>
      </c>
      <c r="O6" s="122" t="s">
        <v>84</v>
      </c>
      <c r="P6" s="122"/>
      <c r="Q6" s="26"/>
    </row>
    <row r="7" spans="1:17" s="203" customFormat="1" ht="27" customHeight="1">
      <c r="A7" s="40">
        <v>1</v>
      </c>
      <c r="B7" s="40" t="s">
        <v>137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 t="s">
        <v>138</v>
      </c>
      <c r="M7" s="38">
        <v>13</v>
      </c>
      <c r="N7" s="38">
        <v>14</v>
      </c>
      <c r="O7" s="38">
        <v>15</v>
      </c>
      <c r="P7" s="38">
        <v>16</v>
      </c>
      <c r="Q7" s="230"/>
    </row>
    <row r="8" spans="1:16" s="204" customFormat="1" ht="19.5" customHeight="1">
      <c r="A8" s="40" t="s">
        <v>78</v>
      </c>
      <c r="B8" s="207">
        <f>C8+D8+E8+F8+G8+H8+I8+J8+K8</f>
        <v>2446.81</v>
      </c>
      <c r="C8" s="207">
        <f aca="true" t="shared" si="0" ref="C8:P8">SUM(C9:C25)</f>
        <v>2351.81</v>
      </c>
      <c r="D8" s="207">
        <f t="shared" si="0"/>
        <v>0</v>
      </c>
      <c r="E8" s="207">
        <f t="shared" si="0"/>
        <v>95</v>
      </c>
      <c r="F8" s="207">
        <f t="shared" si="0"/>
        <v>0</v>
      </c>
      <c r="G8" s="207">
        <f t="shared" si="0"/>
        <v>0</v>
      </c>
      <c r="H8" s="207">
        <f t="shared" si="0"/>
        <v>0</v>
      </c>
      <c r="I8" s="207">
        <f t="shared" si="0"/>
        <v>0</v>
      </c>
      <c r="J8" s="207">
        <f t="shared" si="0"/>
        <v>0</v>
      </c>
      <c r="K8" s="207">
        <f t="shared" si="0"/>
        <v>0</v>
      </c>
      <c r="L8" s="207">
        <f t="shared" si="0"/>
        <v>2446.81</v>
      </c>
      <c r="M8" s="207">
        <f t="shared" si="0"/>
        <v>1962.18</v>
      </c>
      <c r="N8" s="207">
        <f t="shared" si="0"/>
        <v>299.74</v>
      </c>
      <c r="O8" s="207">
        <f t="shared" si="0"/>
        <v>68.19</v>
      </c>
      <c r="P8" s="207">
        <f t="shared" si="0"/>
        <v>116.7</v>
      </c>
    </row>
    <row r="9" spans="1:16" ht="19.5" customHeight="1">
      <c r="A9" s="128" t="s">
        <v>88</v>
      </c>
      <c r="B9" s="208">
        <f>C9+D9+E9+F9+G9+H9+I9+J9+K9</f>
        <v>2446.81</v>
      </c>
      <c r="C9" s="209">
        <v>2351.81</v>
      </c>
      <c r="D9" s="210"/>
      <c r="E9" s="209">
        <v>95</v>
      </c>
      <c r="F9" s="211"/>
      <c r="G9" s="209">
        <v>0</v>
      </c>
      <c r="H9" s="211"/>
      <c r="I9" s="211"/>
      <c r="J9" s="211"/>
      <c r="K9" s="211"/>
      <c r="L9" s="199">
        <v>2446.81</v>
      </c>
      <c r="M9" s="199">
        <v>1962.18</v>
      </c>
      <c r="N9" s="199">
        <v>299.74</v>
      </c>
      <c r="O9" s="199">
        <v>68.19</v>
      </c>
      <c r="P9" s="199">
        <v>116.7</v>
      </c>
    </row>
    <row r="10" spans="1:16" ht="15" customHeight="1">
      <c r="A10" s="128"/>
      <c r="B10" s="212"/>
      <c r="C10" s="209"/>
      <c r="D10" s="213"/>
      <c r="E10" s="209"/>
      <c r="F10" s="214"/>
      <c r="G10" s="209"/>
      <c r="H10" s="214"/>
      <c r="I10" s="214"/>
      <c r="J10" s="214"/>
      <c r="K10" s="214"/>
      <c r="L10" s="229"/>
      <c r="M10" s="229"/>
      <c r="N10" s="229"/>
      <c r="O10" s="229"/>
      <c r="P10" s="229"/>
    </row>
    <row r="11" spans="1:16" ht="15" customHeight="1">
      <c r="A11" s="128"/>
      <c r="B11" s="212"/>
      <c r="C11" s="209"/>
      <c r="D11" s="213"/>
      <c r="E11" s="209"/>
      <c r="F11" s="214"/>
      <c r="G11" s="209"/>
      <c r="H11" s="214"/>
      <c r="I11" s="214"/>
      <c r="J11" s="214"/>
      <c r="K11" s="214"/>
      <c r="L11" s="229"/>
      <c r="M11" s="229"/>
      <c r="N11" s="229"/>
      <c r="O11" s="229"/>
      <c r="P11" s="229"/>
    </row>
    <row r="12" spans="1:16" ht="15" customHeight="1">
      <c r="A12" s="128"/>
      <c r="B12" s="212"/>
      <c r="C12" s="209"/>
      <c r="D12" s="215"/>
      <c r="E12" s="209"/>
      <c r="F12" s="215"/>
      <c r="G12" s="209"/>
      <c r="H12" s="215"/>
      <c r="I12" s="215"/>
      <c r="J12" s="215"/>
      <c r="K12" s="215"/>
      <c r="L12" s="229"/>
      <c r="M12" s="229"/>
      <c r="N12" s="229"/>
      <c r="O12" s="229"/>
      <c r="P12" s="229"/>
    </row>
    <row r="13" spans="1:16" ht="15" customHeight="1">
      <c r="A13" s="128"/>
      <c r="B13" s="212"/>
      <c r="C13" s="209"/>
      <c r="D13" s="144"/>
      <c r="E13" s="209"/>
      <c r="F13" s="144"/>
      <c r="G13" s="209"/>
      <c r="H13" s="144"/>
      <c r="I13" s="144"/>
      <c r="J13" s="144"/>
      <c r="K13" s="144"/>
      <c r="L13" s="229"/>
      <c r="M13" s="229"/>
      <c r="N13" s="229"/>
      <c r="O13" s="229"/>
      <c r="P13" s="229"/>
    </row>
    <row r="14" spans="1:16" ht="15" customHeight="1">
      <c r="A14" s="128"/>
      <c r="B14" s="212"/>
      <c r="C14" s="209"/>
      <c r="D14" s="144"/>
      <c r="E14" s="209"/>
      <c r="F14" s="144"/>
      <c r="G14" s="209"/>
      <c r="H14" s="144"/>
      <c r="I14" s="144"/>
      <c r="J14" s="144"/>
      <c r="K14" s="144"/>
      <c r="L14" s="229"/>
      <c r="M14" s="229"/>
      <c r="N14" s="229"/>
      <c r="O14" s="229"/>
      <c r="P14" s="229"/>
    </row>
    <row r="15" spans="1:16" ht="15" customHeight="1">
      <c r="A15" s="128"/>
      <c r="B15" s="212"/>
      <c r="C15" s="209"/>
      <c r="D15" s="144"/>
      <c r="E15" s="209"/>
      <c r="F15" s="144"/>
      <c r="G15" s="209"/>
      <c r="H15" s="144"/>
      <c r="I15" s="144"/>
      <c r="J15" s="144"/>
      <c r="K15" s="144"/>
      <c r="L15" s="229"/>
      <c r="M15" s="229"/>
      <c r="N15" s="229"/>
      <c r="O15" s="229"/>
      <c r="P15" s="229"/>
    </row>
    <row r="16" spans="1:16" ht="15" customHeight="1">
      <c r="A16" s="128"/>
      <c r="B16" s="212"/>
      <c r="C16" s="209"/>
      <c r="D16" s="144"/>
      <c r="E16" s="209"/>
      <c r="F16" s="144"/>
      <c r="G16" s="209"/>
      <c r="H16" s="144"/>
      <c r="I16" s="144"/>
      <c r="J16" s="144"/>
      <c r="K16" s="144"/>
      <c r="L16" s="229"/>
      <c r="M16" s="229"/>
      <c r="N16" s="229"/>
      <c r="O16" s="229"/>
      <c r="P16" s="229"/>
    </row>
    <row r="17" spans="1:16" ht="15" customHeight="1">
      <c r="A17" s="128"/>
      <c r="B17" s="212"/>
      <c r="C17" s="209"/>
      <c r="D17" s="144"/>
      <c r="E17" s="209"/>
      <c r="F17" s="144"/>
      <c r="G17" s="209"/>
      <c r="H17" s="144"/>
      <c r="I17" s="144"/>
      <c r="J17" s="144"/>
      <c r="K17" s="144"/>
      <c r="L17" s="229"/>
      <c r="M17" s="229"/>
      <c r="N17" s="229"/>
      <c r="O17" s="229"/>
      <c r="P17" s="229"/>
    </row>
    <row r="18" spans="1:16" ht="15" customHeight="1">
      <c r="A18" s="128"/>
      <c r="B18" s="212"/>
      <c r="C18" s="209"/>
      <c r="D18" s="144"/>
      <c r="E18" s="209"/>
      <c r="F18" s="144"/>
      <c r="G18" s="209"/>
      <c r="H18" s="144"/>
      <c r="I18" s="144"/>
      <c r="J18" s="144"/>
      <c r="K18" s="144"/>
      <c r="L18" s="229"/>
      <c r="M18" s="229"/>
      <c r="N18" s="229"/>
      <c r="O18" s="229"/>
      <c r="P18" s="229"/>
    </row>
    <row r="19" spans="1:16" ht="15" customHeight="1">
      <c r="A19" s="128"/>
      <c r="B19" s="212"/>
      <c r="C19" s="209"/>
      <c r="D19" s="144"/>
      <c r="E19" s="209"/>
      <c r="F19" s="144"/>
      <c r="G19" s="209"/>
      <c r="H19" s="144"/>
      <c r="I19" s="144"/>
      <c r="J19" s="144"/>
      <c r="K19" s="144"/>
      <c r="L19" s="229"/>
      <c r="M19" s="229"/>
      <c r="N19" s="229"/>
      <c r="O19" s="229"/>
      <c r="P19" s="229"/>
    </row>
    <row r="20" spans="1:16" ht="15" customHeight="1">
      <c r="A20" s="128"/>
      <c r="B20" s="212"/>
      <c r="C20" s="209"/>
      <c r="D20" s="144"/>
      <c r="E20" s="209"/>
      <c r="F20" s="144"/>
      <c r="G20" s="209"/>
      <c r="H20" s="144"/>
      <c r="I20" s="144"/>
      <c r="J20" s="144"/>
      <c r="K20" s="144"/>
      <c r="L20" s="229"/>
      <c r="M20" s="229"/>
      <c r="N20" s="229"/>
      <c r="O20" s="229"/>
      <c r="P20" s="229"/>
    </row>
    <row r="21" spans="1:16" ht="15" customHeight="1">
      <c r="A21" s="128"/>
      <c r="B21" s="212"/>
      <c r="C21" s="209"/>
      <c r="D21" s="144"/>
      <c r="E21" s="209"/>
      <c r="F21" s="144"/>
      <c r="G21" s="209"/>
      <c r="H21" s="144"/>
      <c r="I21" s="144"/>
      <c r="J21" s="144"/>
      <c r="K21" s="144"/>
      <c r="L21" s="229"/>
      <c r="M21" s="229"/>
      <c r="N21" s="229"/>
      <c r="O21" s="229"/>
      <c r="P21" s="229"/>
    </row>
    <row r="22" spans="1:16" ht="15" customHeight="1">
      <c r="A22" s="128"/>
      <c r="B22" s="212"/>
      <c r="C22" s="209"/>
      <c r="D22" s="144"/>
      <c r="E22" s="209"/>
      <c r="F22" s="144"/>
      <c r="G22" s="209"/>
      <c r="H22" s="144"/>
      <c r="I22" s="144"/>
      <c r="J22" s="144"/>
      <c r="K22" s="144"/>
      <c r="L22" s="229"/>
      <c r="M22" s="229"/>
      <c r="N22" s="229"/>
      <c r="O22" s="229"/>
      <c r="P22" s="229"/>
    </row>
    <row r="23" spans="1:16" ht="15" customHeight="1">
      <c r="A23" s="128"/>
      <c r="B23" s="212"/>
      <c r="C23" s="209"/>
      <c r="D23" s="144"/>
      <c r="E23" s="209"/>
      <c r="F23" s="144"/>
      <c r="G23" s="209"/>
      <c r="H23" s="144"/>
      <c r="I23" s="144"/>
      <c r="J23" s="144"/>
      <c r="K23" s="144"/>
      <c r="L23" s="229"/>
      <c r="M23" s="229"/>
      <c r="N23" s="229"/>
      <c r="O23" s="229"/>
      <c r="P23" s="229"/>
    </row>
    <row r="24" spans="1:16" ht="15" customHeight="1">
      <c r="A24" s="128"/>
      <c r="B24" s="212"/>
      <c r="C24" s="209"/>
      <c r="D24" s="144"/>
      <c r="E24" s="209"/>
      <c r="F24" s="144"/>
      <c r="G24" s="209"/>
      <c r="H24" s="144"/>
      <c r="I24" s="144"/>
      <c r="J24" s="144"/>
      <c r="K24" s="144"/>
      <c r="L24" s="229"/>
      <c r="M24" s="229"/>
      <c r="N24" s="229"/>
      <c r="O24" s="229"/>
      <c r="P24" s="229"/>
    </row>
    <row r="25" spans="1:16" ht="15" customHeight="1">
      <c r="A25" s="128"/>
      <c r="B25" s="212"/>
      <c r="C25" s="209"/>
      <c r="D25" s="144"/>
      <c r="E25" s="209"/>
      <c r="F25" s="144"/>
      <c r="G25" s="209"/>
      <c r="H25" s="144"/>
      <c r="I25" s="144"/>
      <c r="J25" s="144"/>
      <c r="K25" s="144"/>
      <c r="L25" s="229"/>
      <c r="M25" s="229"/>
      <c r="N25" s="229"/>
      <c r="O25" s="229"/>
      <c r="P25" s="229"/>
    </row>
    <row r="26" spans="1:7" ht="12">
      <c r="A26" s="216"/>
      <c r="B26" s="217"/>
      <c r="E26" s="218"/>
      <c r="G26" s="219"/>
    </row>
    <row r="27" spans="1:7" ht="12">
      <c r="A27" s="220"/>
      <c r="B27" s="171"/>
      <c r="E27" s="221"/>
      <c r="G27" s="221"/>
    </row>
    <row r="28" spans="1:7" ht="12">
      <c r="A28" s="222"/>
      <c r="B28" s="171"/>
      <c r="E28" s="223"/>
      <c r="G28" s="223"/>
    </row>
    <row r="29" spans="1:7" ht="12">
      <c r="A29" s="222"/>
      <c r="B29" s="171"/>
      <c r="E29" s="223"/>
      <c r="G29" s="224"/>
    </row>
    <row r="30" spans="1:7" ht="12">
      <c r="A30" s="222"/>
      <c r="B30" s="171"/>
      <c r="E30" s="223"/>
      <c r="G30" s="224"/>
    </row>
    <row r="31" spans="1:7" ht="12">
      <c r="A31" s="222"/>
      <c r="B31" s="171"/>
      <c r="E31" s="223"/>
      <c r="G31" s="224"/>
    </row>
    <row r="32" spans="1:5" ht="12">
      <c r="A32" s="222"/>
      <c r="B32" s="171"/>
      <c r="E32" s="223"/>
    </row>
    <row r="33" spans="1:7" ht="14.25">
      <c r="A33" s="225"/>
      <c r="B33" s="171"/>
      <c r="E33" s="226"/>
      <c r="G33" s="226"/>
    </row>
    <row r="34" spans="1:2" ht="12">
      <c r="A34" s="171"/>
      <c r="B34" s="171"/>
    </row>
  </sheetData>
  <sheetProtection/>
  <mergeCells count="15">
    <mergeCell ref="A1:P1"/>
    <mergeCell ref="O2:P2"/>
    <mergeCell ref="O3:P3"/>
    <mergeCell ref="C5:D5"/>
    <mergeCell ref="I5:J5"/>
    <mergeCell ref="M5:O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8"/>
  <sheetViews>
    <sheetView showGridLines="0" showZeros="0" workbookViewId="0" topLeftCell="A1">
      <selection activeCell="F7" sqref="F7:J26"/>
    </sheetView>
  </sheetViews>
  <sheetFormatPr defaultColWidth="9.16015625" defaultRowHeight="11.25"/>
  <cols>
    <col min="1" max="1" width="23.66015625" style="50" customWidth="1"/>
    <col min="2" max="2" width="5" style="50" bestFit="1" customWidth="1"/>
    <col min="3" max="4" width="4.33203125" style="50" bestFit="1" customWidth="1"/>
    <col min="5" max="5" width="42" style="50" bestFit="1" customWidth="1"/>
    <col min="6" max="6" width="16" style="50" bestFit="1" customWidth="1"/>
    <col min="7" max="7" width="16.33203125" style="50" customWidth="1"/>
    <col min="8" max="8" width="14.16015625" style="50" customWidth="1"/>
    <col min="9" max="9" width="15.66015625" style="50" customWidth="1"/>
    <col min="10" max="10" width="14.16015625" style="50" customWidth="1"/>
    <col min="11" max="16384" width="9.16015625" style="50" customWidth="1"/>
  </cols>
  <sheetData>
    <row r="1" spans="1:10" ht="33" customHeight="1">
      <c r="A1" s="56" t="s">
        <v>139</v>
      </c>
      <c r="B1" s="56"/>
      <c r="C1" s="56"/>
      <c r="D1" s="56"/>
      <c r="E1" s="56"/>
      <c r="F1" s="56"/>
      <c r="G1" s="56"/>
      <c r="H1" s="56"/>
      <c r="I1" s="56"/>
      <c r="J1" s="56"/>
    </row>
    <row r="2" spans="9:10" ht="15.75" customHeight="1">
      <c r="I2" s="161" t="s">
        <v>140</v>
      </c>
      <c r="J2" s="161"/>
    </row>
    <row r="3" spans="1:10" ht="18" customHeight="1">
      <c r="A3" s="33" t="s">
        <v>24</v>
      </c>
      <c r="B3" s="137"/>
      <c r="C3" s="137"/>
      <c r="D3" s="137"/>
      <c r="E3" s="137"/>
      <c r="F3" s="137"/>
      <c r="G3" s="137"/>
      <c r="H3" s="137"/>
      <c r="I3" s="146" t="s">
        <v>25</v>
      </c>
      <c r="J3" s="146"/>
    </row>
    <row r="4" spans="1:10" s="55" customFormat="1" ht="18" customHeight="1">
      <c r="A4" s="174" t="s">
        <v>75</v>
      </c>
      <c r="B4" s="66" t="s">
        <v>91</v>
      </c>
      <c r="C4" s="66"/>
      <c r="D4" s="66"/>
      <c r="E4" s="173" t="s">
        <v>92</v>
      </c>
      <c r="F4" s="190" t="s">
        <v>141</v>
      </c>
      <c r="G4" s="191"/>
      <c r="H4" s="191"/>
      <c r="I4" s="191"/>
      <c r="J4" s="200"/>
    </row>
    <row r="5" spans="1:10" s="55" customFormat="1" ht="18" customHeight="1">
      <c r="A5" s="192"/>
      <c r="B5" s="174" t="s">
        <v>93</v>
      </c>
      <c r="C5" s="174" t="s">
        <v>94</v>
      </c>
      <c r="D5" s="174" t="s">
        <v>95</v>
      </c>
      <c r="E5" s="175"/>
      <c r="F5" s="116" t="s">
        <v>78</v>
      </c>
      <c r="G5" s="193" t="s">
        <v>79</v>
      </c>
      <c r="H5" s="194"/>
      <c r="I5" s="201"/>
      <c r="J5" s="116" t="s">
        <v>80</v>
      </c>
    </row>
    <row r="6" spans="1:12" s="55" customFormat="1" ht="26.25" customHeight="1">
      <c r="A6" s="176"/>
      <c r="B6" s="176"/>
      <c r="C6" s="176"/>
      <c r="D6" s="176"/>
      <c r="E6" s="177"/>
      <c r="F6" s="122"/>
      <c r="G6" s="122" t="s">
        <v>82</v>
      </c>
      <c r="H6" s="122" t="s">
        <v>83</v>
      </c>
      <c r="I6" s="122" t="s">
        <v>84</v>
      </c>
      <c r="J6" s="122"/>
      <c r="K6" s="64"/>
      <c r="L6" s="64"/>
    </row>
    <row r="7" spans="1:12" s="55" customFormat="1" ht="19.5" customHeight="1">
      <c r="A7" s="46"/>
      <c r="B7" s="42"/>
      <c r="C7" s="42"/>
      <c r="D7" s="42"/>
      <c r="E7" s="43" t="s">
        <v>78</v>
      </c>
      <c r="F7" s="195">
        <v>2446.81</v>
      </c>
      <c r="G7" s="195">
        <v>1962.18</v>
      </c>
      <c r="H7" s="195">
        <v>299.74</v>
      </c>
      <c r="I7" s="195">
        <v>68.19</v>
      </c>
      <c r="J7" s="195">
        <v>116.7</v>
      </c>
      <c r="K7" s="64"/>
      <c r="L7" s="64"/>
    </row>
    <row r="8" spans="1:10" ht="11.25">
      <c r="A8" s="128" t="s">
        <v>88</v>
      </c>
      <c r="B8" s="196"/>
      <c r="C8" s="196"/>
      <c r="D8" s="196"/>
      <c r="E8" s="197" t="s">
        <v>81</v>
      </c>
      <c r="F8" s="198">
        <v>2446.81</v>
      </c>
      <c r="G8" s="198">
        <v>1962.18</v>
      </c>
      <c r="H8" s="198">
        <v>299.74</v>
      </c>
      <c r="I8" s="198">
        <v>68.19</v>
      </c>
      <c r="J8" s="198">
        <v>116.7</v>
      </c>
    </row>
    <row r="9" spans="1:10" ht="12">
      <c r="A9" s="144"/>
      <c r="B9" s="196" t="s">
        <v>103</v>
      </c>
      <c r="C9" s="196"/>
      <c r="D9" s="196"/>
      <c r="E9" s="107" t="s">
        <v>31</v>
      </c>
      <c r="F9" s="199">
        <v>1854.28</v>
      </c>
      <c r="G9" s="199">
        <v>1441.49</v>
      </c>
      <c r="H9" s="199">
        <v>295.71</v>
      </c>
      <c r="I9" s="199">
        <v>0.38</v>
      </c>
      <c r="J9" s="199">
        <v>116.7</v>
      </c>
    </row>
    <row r="10" spans="1:10" ht="12">
      <c r="A10" s="144"/>
      <c r="B10" s="196"/>
      <c r="C10" s="196" t="s">
        <v>104</v>
      </c>
      <c r="D10" s="196"/>
      <c r="E10" s="107" t="s">
        <v>39</v>
      </c>
      <c r="F10" s="199">
        <v>1759.28</v>
      </c>
      <c r="G10" s="199">
        <v>1441.49</v>
      </c>
      <c r="H10" s="199">
        <v>295.71</v>
      </c>
      <c r="I10" s="199">
        <v>0.38</v>
      </c>
      <c r="J10" s="199">
        <v>21.7</v>
      </c>
    </row>
    <row r="11" spans="1:10" ht="12">
      <c r="A11" s="144"/>
      <c r="B11" s="196" t="s">
        <v>105</v>
      </c>
      <c r="C11" s="196" t="s">
        <v>106</v>
      </c>
      <c r="D11" s="196" t="s">
        <v>107</v>
      </c>
      <c r="E11" s="107" t="s">
        <v>44</v>
      </c>
      <c r="F11" s="199">
        <v>1759.28</v>
      </c>
      <c r="G11" s="199">
        <v>1441.49</v>
      </c>
      <c r="H11" s="199">
        <v>295.71</v>
      </c>
      <c r="I11" s="199">
        <v>0.38</v>
      </c>
      <c r="J11" s="199">
        <v>21.7</v>
      </c>
    </row>
    <row r="12" spans="1:10" ht="12">
      <c r="A12" s="144"/>
      <c r="B12" s="196"/>
      <c r="C12" s="196" t="s">
        <v>108</v>
      </c>
      <c r="D12" s="196"/>
      <c r="E12" s="107" t="s">
        <v>56</v>
      </c>
      <c r="F12" s="199">
        <v>95</v>
      </c>
      <c r="G12" s="199">
        <v>0</v>
      </c>
      <c r="H12" s="199">
        <v>0</v>
      </c>
      <c r="I12" s="199">
        <v>0</v>
      </c>
      <c r="J12" s="199">
        <v>95</v>
      </c>
    </row>
    <row r="13" spans="1:10" ht="12">
      <c r="A13" s="144"/>
      <c r="B13" s="196" t="s">
        <v>105</v>
      </c>
      <c r="C13" s="196" t="s">
        <v>109</v>
      </c>
      <c r="D13" s="196" t="s">
        <v>110</v>
      </c>
      <c r="E13" s="107" t="s">
        <v>57</v>
      </c>
      <c r="F13" s="199">
        <v>95</v>
      </c>
      <c r="G13" s="199">
        <v>0</v>
      </c>
      <c r="H13" s="199">
        <v>0</v>
      </c>
      <c r="I13" s="199">
        <v>0</v>
      </c>
      <c r="J13" s="199">
        <v>95</v>
      </c>
    </row>
    <row r="14" spans="1:10" ht="12">
      <c r="A14" s="144"/>
      <c r="B14" s="196" t="s">
        <v>111</v>
      </c>
      <c r="C14" s="196"/>
      <c r="D14" s="196"/>
      <c r="E14" s="107" t="s">
        <v>58</v>
      </c>
      <c r="F14" s="199">
        <v>307.36</v>
      </c>
      <c r="G14" s="199">
        <v>235.52</v>
      </c>
      <c r="H14" s="199">
        <v>4.03</v>
      </c>
      <c r="I14" s="199">
        <v>67.81</v>
      </c>
      <c r="J14" s="199">
        <v>0</v>
      </c>
    </row>
    <row r="15" spans="1:10" ht="12">
      <c r="A15" s="144"/>
      <c r="B15" s="196"/>
      <c r="C15" s="196" t="s">
        <v>112</v>
      </c>
      <c r="D15" s="196"/>
      <c r="E15" s="107" t="s">
        <v>59</v>
      </c>
      <c r="F15" s="199">
        <v>307.36</v>
      </c>
      <c r="G15" s="199">
        <v>235.52</v>
      </c>
      <c r="H15" s="199">
        <v>4.03</v>
      </c>
      <c r="I15" s="199">
        <v>67.81</v>
      </c>
      <c r="J15" s="199">
        <v>0</v>
      </c>
    </row>
    <row r="16" spans="1:10" ht="12">
      <c r="A16" s="144"/>
      <c r="B16" s="196" t="s">
        <v>113</v>
      </c>
      <c r="C16" s="196" t="s">
        <v>114</v>
      </c>
      <c r="D16" s="196" t="s">
        <v>104</v>
      </c>
      <c r="E16" s="107" t="s">
        <v>61</v>
      </c>
      <c r="F16" s="199">
        <v>71.84</v>
      </c>
      <c r="G16" s="199">
        <v>0</v>
      </c>
      <c r="H16" s="199">
        <v>4.03</v>
      </c>
      <c r="I16" s="199">
        <v>67.81</v>
      </c>
      <c r="J16" s="199">
        <v>0</v>
      </c>
    </row>
    <row r="17" spans="1:10" ht="12">
      <c r="A17" s="144"/>
      <c r="B17" s="196" t="s">
        <v>113</v>
      </c>
      <c r="C17" s="196" t="s">
        <v>114</v>
      </c>
      <c r="D17" s="196" t="s">
        <v>112</v>
      </c>
      <c r="E17" s="107" t="s">
        <v>62</v>
      </c>
      <c r="F17" s="199">
        <v>222.11</v>
      </c>
      <c r="G17" s="199">
        <v>222.11</v>
      </c>
      <c r="H17" s="199">
        <v>0</v>
      </c>
      <c r="I17" s="199">
        <v>0</v>
      </c>
      <c r="J17" s="199">
        <v>0</v>
      </c>
    </row>
    <row r="18" spans="1:10" ht="12">
      <c r="A18" s="144"/>
      <c r="B18" s="196" t="s">
        <v>113</v>
      </c>
      <c r="C18" s="196" t="s">
        <v>114</v>
      </c>
      <c r="D18" s="196" t="s">
        <v>115</v>
      </c>
      <c r="E18" s="107" t="s">
        <v>63</v>
      </c>
      <c r="F18" s="199">
        <v>13.41</v>
      </c>
      <c r="G18" s="199">
        <v>13.41</v>
      </c>
      <c r="H18" s="199">
        <v>0</v>
      </c>
      <c r="I18" s="199">
        <v>0</v>
      </c>
      <c r="J18" s="199">
        <v>0</v>
      </c>
    </row>
    <row r="19" spans="1:10" ht="12">
      <c r="A19" s="144"/>
      <c r="B19" s="196" t="s">
        <v>116</v>
      </c>
      <c r="C19" s="196"/>
      <c r="D19" s="196"/>
      <c r="E19" s="107" t="s">
        <v>64</v>
      </c>
      <c r="F19" s="199">
        <v>128.23</v>
      </c>
      <c r="G19" s="199">
        <v>128.23</v>
      </c>
      <c r="H19" s="199">
        <v>0</v>
      </c>
      <c r="I19" s="199">
        <v>0</v>
      </c>
      <c r="J19" s="199">
        <v>0</v>
      </c>
    </row>
    <row r="20" spans="1:10" ht="12">
      <c r="A20" s="144"/>
      <c r="B20" s="196"/>
      <c r="C20" s="196" t="s">
        <v>117</v>
      </c>
      <c r="D20" s="196"/>
      <c r="E20" s="107" t="s">
        <v>65</v>
      </c>
      <c r="F20" s="199">
        <v>128.23</v>
      </c>
      <c r="G20" s="199">
        <v>128.23</v>
      </c>
      <c r="H20" s="199">
        <v>0</v>
      </c>
      <c r="I20" s="199">
        <v>0</v>
      </c>
      <c r="J20" s="199">
        <v>0</v>
      </c>
    </row>
    <row r="21" spans="1:10" ht="12">
      <c r="A21" s="144"/>
      <c r="B21" s="196" t="s">
        <v>118</v>
      </c>
      <c r="C21" s="196" t="s">
        <v>119</v>
      </c>
      <c r="D21" s="196" t="s">
        <v>104</v>
      </c>
      <c r="E21" s="107" t="s">
        <v>67</v>
      </c>
      <c r="F21" s="199">
        <v>128.23</v>
      </c>
      <c r="G21" s="199">
        <v>128.23</v>
      </c>
      <c r="H21" s="199">
        <v>0</v>
      </c>
      <c r="I21" s="199">
        <v>0</v>
      </c>
      <c r="J21" s="199">
        <v>0</v>
      </c>
    </row>
    <row r="22" spans="1:10" ht="12">
      <c r="A22" s="144"/>
      <c r="B22" s="196" t="s">
        <v>120</v>
      </c>
      <c r="C22" s="196"/>
      <c r="D22" s="196"/>
      <c r="E22" s="107" t="s">
        <v>68</v>
      </c>
      <c r="F22" s="199">
        <v>156.94</v>
      </c>
      <c r="G22" s="199">
        <v>156.94</v>
      </c>
      <c r="H22" s="199">
        <v>0</v>
      </c>
      <c r="I22" s="199">
        <v>0</v>
      </c>
      <c r="J22" s="199">
        <v>0</v>
      </c>
    </row>
    <row r="23" spans="1:10" ht="12">
      <c r="A23" s="144"/>
      <c r="B23" s="196"/>
      <c r="C23" s="196" t="s">
        <v>104</v>
      </c>
      <c r="D23" s="196"/>
      <c r="E23" s="107" t="s">
        <v>69</v>
      </c>
      <c r="F23" s="199">
        <v>156.94</v>
      </c>
      <c r="G23" s="199">
        <v>156.94</v>
      </c>
      <c r="H23" s="199">
        <v>0</v>
      </c>
      <c r="I23" s="199">
        <v>0</v>
      </c>
      <c r="J23" s="199">
        <v>0</v>
      </c>
    </row>
    <row r="24" spans="1:10" ht="12">
      <c r="A24" s="144"/>
      <c r="B24" s="196" t="s">
        <v>121</v>
      </c>
      <c r="C24" s="196" t="s">
        <v>106</v>
      </c>
      <c r="D24" s="196" t="s">
        <v>122</v>
      </c>
      <c r="E24" s="107" t="s">
        <v>70</v>
      </c>
      <c r="F24" s="199">
        <v>156.94</v>
      </c>
      <c r="G24" s="199">
        <v>156.94</v>
      </c>
      <c r="H24" s="199">
        <v>0</v>
      </c>
      <c r="I24" s="199">
        <v>0</v>
      </c>
      <c r="J24" s="199">
        <v>0</v>
      </c>
    </row>
    <row r="25" spans="1:10" ht="11.25">
      <c r="A25" s="128"/>
      <c r="B25" s="196"/>
      <c r="C25" s="196"/>
      <c r="D25" s="196"/>
      <c r="E25" s="197"/>
      <c r="F25" s="199"/>
      <c r="G25" s="199"/>
      <c r="H25" s="199"/>
      <c r="I25" s="199"/>
      <c r="J25" s="199"/>
    </row>
    <row r="26" spans="1:10" ht="12">
      <c r="A26" s="144"/>
      <c r="B26" s="196"/>
      <c r="C26" s="196"/>
      <c r="D26" s="196"/>
      <c r="E26" s="107"/>
      <c r="F26" s="199"/>
      <c r="G26" s="199"/>
      <c r="H26" s="199"/>
      <c r="I26" s="199"/>
      <c r="J26" s="199"/>
    </row>
    <row r="27" spans="1:10" ht="12">
      <c r="A27" s="144"/>
      <c r="B27" s="196"/>
      <c r="C27" s="196"/>
      <c r="D27" s="196"/>
      <c r="E27" s="107"/>
      <c r="F27" s="199"/>
      <c r="G27" s="199"/>
      <c r="H27" s="199"/>
      <c r="I27" s="199"/>
      <c r="J27" s="199"/>
    </row>
    <row r="28" spans="1:10" ht="12">
      <c r="A28" s="144"/>
      <c r="B28" s="196"/>
      <c r="C28" s="196"/>
      <c r="D28" s="196"/>
      <c r="E28" s="107"/>
      <c r="F28" s="199"/>
      <c r="G28" s="199"/>
      <c r="H28" s="199"/>
      <c r="I28" s="199"/>
      <c r="J28" s="199"/>
    </row>
    <row r="29" spans="1:10" ht="12">
      <c r="A29" s="144"/>
      <c r="B29" s="196"/>
      <c r="C29" s="196"/>
      <c r="D29" s="196"/>
      <c r="E29" s="107"/>
      <c r="F29" s="199"/>
      <c r="G29" s="199"/>
      <c r="H29" s="199"/>
      <c r="I29" s="199"/>
      <c r="J29" s="199"/>
    </row>
    <row r="30" spans="1:10" ht="12">
      <c r="A30" s="144"/>
      <c r="B30" s="196"/>
      <c r="C30" s="196"/>
      <c r="D30" s="196"/>
      <c r="E30" s="107"/>
      <c r="F30" s="199"/>
      <c r="G30" s="199"/>
      <c r="H30" s="199"/>
      <c r="I30" s="199"/>
      <c r="J30" s="199"/>
    </row>
    <row r="31" spans="1:10" ht="12">
      <c r="A31" s="144"/>
      <c r="B31" s="196"/>
      <c r="C31" s="196"/>
      <c r="D31" s="196"/>
      <c r="E31" s="107"/>
      <c r="F31" s="199"/>
      <c r="G31" s="199"/>
      <c r="H31" s="199"/>
      <c r="I31" s="199"/>
      <c r="J31" s="199"/>
    </row>
    <row r="32" spans="1:10" ht="12">
      <c r="A32" s="144"/>
      <c r="B32" s="196"/>
      <c r="C32" s="196"/>
      <c r="D32" s="196"/>
      <c r="E32" s="107"/>
      <c r="F32" s="199"/>
      <c r="G32" s="199"/>
      <c r="H32" s="199"/>
      <c r="I32" s="199"/>
      <c r="J32" s="199"/>
    </row>
    <row r="33" spans="1:10" ht="12">
      <c r="A33" s="144"/>
      <c r="B33" s="196"/>
      <c r="C33" s="196"/>
      <c r="D33" s="196"/>
      <c r="E33" s="107"/>
      <c r="F33" s="199"/>
      <c r="G33" s="199"/>
      <c r="H33" s="199"/>
      <c r="I33" s="199"/>
      <c r="J33" s="199"/>
    </row>
    <row r="34" spans="1:10" ht="12">
      <c r="A34" s="144"/>
      <c r="B34" s="196"/>
      <c r="C34" s="196"/>
      <c r="D34" s="196"/>
      <c r="E34" s="107"/>
      <c r="F34" s="199"/>
      <c r="G34" s="199"/>
      <c r="H34" s="199"/>
      <c r="I34" s="199"/>
      <c r="J34" s="199"/>
    </row>
    <row r="35" spans="1:10" ht="12">
      <c r="A35" s="144"/>
      <c r="B35" s="196"/>
      <c r="C35" s="196"/>
      <c r="D35" s="196"/>
      <c r="E35" s="107"/>
      <c r="F35" s="199"/>
      <c r="G35" s="199"/>
      <c r="H35" s="199"/>
      <c r="I35" s="199"/>
      <c r="J35" s="199"/>
    </row>
    <row r="36" spans="1:10" ht="12">
      <c r="A36" s="144"/>
      <c r="B36" s="196"/>
      <c r="C36" s="196"/>
      <c r="D36" s="196"/>
      <c r="E36" s="107"/>
      <c r="F36" s="199"/>
      <c r="G36" s="199"/>
      <c r="H36" s="199"/>
      <c r="I36" s="199"/>
      <c r="J36" s="199"/>
    </row>
    <row r="37" spans="1:10" ht="12">
      <c r="A37" s="144"/>
      <c r="B37" s="196"/>
      <c r="C37" s="196"/>
      <c r="D37" s="196"/>
      <c r="E37" s="107"/>
      <c r="F37" s="199"/>
      <c r="G37" s="199"/>
      <c r="H37" s="199"/>
      <c r="I37" s="199"/>
      <c r="J37" s="199"/>
    </row>
    <row r="38" spans="1:10" ht="12">
      <c r="A38" s="144"/>
      <c r="B38" s="196"/>
      <c r="C38" s="196"/>
      <c r="D38" s="196"/>
      <c r="E38" s="107"/>
      <c r="F38" s="199"/>
      <c r="G38" s="199"/>
      <c r="H38" s="199"/>
      <c r="I38" s="199"/>
      <c r="J38" s="199"/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Zeros="0" workbookViewId="0" topLeftCell="B1">
      <selection activeCell="A29" sqref="A29:IV38"/>
    </sheetView>
  </sheetViews>
  <sheetFormatPr defaultColWidth="9.16015625" defaultRowHeight="11.25"/>
  <cols>
    <col min="1" max="1" width="27.16015625" style="50" customWidth="1"/>
    <col min="2" max="2" width="6.5" style="186" customWidth="1"/>
    <col min="3" max="3" width="5.66015625" style="186" customWidth="1"/>
    <col min="4" max="4" width="5" style="186" customWidth="1"/>
    <col min="5" max="5" width="42.16015625" style="50" customWidth="1"/>
    <col min="6" max="6" width="16" style="50" bestFit="1" customWidth="1"/>
    <col min="7" max="7" width="14.83203125" style="50" customWidth="1"/>
    <col min="8" max="8" width="15.33203125" style="50" customWidth="1"/>
    <col min="9" max="10" width="14.83203125" style="50" customWidth="1"/>
    <col min="11" max="16384" width="9.16015625" style="50" customWidth="1"/>
  </cols>
  <sheetData>
    <row r="1" spans="1:10" ht="31.5" customHeight="1">
      <c r="A1" s="56" t="s">
        <v>142</v>
      </c>
      <c r="B1" s="56"/>
      <c r="C1" s="56"/>
      <c r="D1" s="56"/>
      <c r="E1" s="56"/>
      <c r="F1" s="56"/>
      <c r="G1" s="56"/>
      <c r="H1" s="56"/>
      <c r="I1" s="56"/>
      <c r="J1" s="56"/>
    </row>
    <row r="2" ht="15.75" customHeight="1"/>
    <row r="3" spans="1:8" ht="18" customHeight="1">
      <c r="A3" s="34" t="s">
        <v>24</v>
      </c>
      <c r="B3" s="187"/>
      <c r="C3" s="187"/>
      <c r="D3" s="187"/>
      <c r="E3" s="171"/>
      <c r="F3" s="171"/>
      <c r="G3" s="171"/>
      <c r="H3" s="171"/>
    </row>
    <row r="4" spans="1:10" s="55" customFormat="1" ht="21.75" customHeight="1">
      <c r="A4" s="66" t="s">
        <v>75</v>
      </c>
      <c r="B4" s="163" t="s">
        <v>91</v>
      </c>
      <c r="C4" s="163"/>
      <c r="D4" s="163"/>
      <c r="E4" s="65" t="s">
        <v>92</v>
      </c>
      <c r="F4" s="65" t="s">
        <v>141</v>
      </c>
      <c r="G4" s="65"/>
      <c r="H4" s="65"/>
      <c r="I4" s="65"/>
      <c r="J4" s="65"/>
    </row>
    <row r="5" spans="1:10" s="55" customFormat="1" ht="30" customHeight="1">
      <c r="A5" s="66"/>
      <c r="B5" s="163" t="s">
        <v>93</v>
      </c>
      <c r="C5" s="163" t="s">
        <v>94</v>
      </c>
      <c r="D5" s="162" t="s">
        <v>95</v>
      </c>
      <c r="E5" s="65"/>
      <c r="F5" s="65" t="s">
        <v>78</v>
      </c>
      <c r="G5" s="38" t="s">
        <v>143</v>
      </c>
      <c r="H5" s="38" t="s">
        <v>144</v>
      </c>
      <c r="I5" s="38" t="s">
        <v>145</v>
      </c>
      <c r="J5" s="38" t="s">
        <v>146</v>
      </c>
    </row>
    <row r="6" spans="1:10" s="55" customFormat="1" ht="15" customHeight="1">
      <c r="A6" s="46"/>
      <c r="B6" s="42"/>
      <c r="C6" s="42"/>
      <c r="D6" s="42"/>
      <c r="E6" s="43" t="s">
        <v>78</v>
      </c>
      <c r="F6" s="65">
        <v>2446.81</v>
      </c>
      <c r="G6" s="65">
        <v>1962.18</v>
      </c>
      <c r="H6" s="65">
        <v>371.44</v>
      </c>
      <c r="I6" s="65">
        <v>68.19</v>
      </c>
      <c r="J6" s="65">
        <v>45</v>
      </c>
    </row>
    <row r="7" spans="1:10" ht="15" customHeight="1">
      <c r="A7" s="128" t="s">
        <v>147</v>
      </c>
      <c r="B7" s="188"/>
      <c r="C7" s="188"/>
      <c r="D7" s="188"/>
      <c r="E7" s="144" t="s">
        <v>81</v>
      </c>
      <c r="F7" s="189">
        <v>2446.81</v>
      </c>
      <c r="G7" s="189">
        <v>1962.18</v>
      </c>
      <c r="H7" s="189">
        <v>371.44</v>
      </c>
      <c r="I7" s="189">
        <v>68.19</v>
      </c>
      <c r="J7" s="189">
        <v>45</v>
      </c>
    </row>
    <row r="8" spans="1:10" ht="15" customHeight="1">
      <c r="A8" s="144"/>
      <c r="B8" s="188" t="s">
        <v>103</v>
      </c>
      <c r="C8" s="188"/>
      <c r="D8" s="188"/>
      <c r="E8" s="144" t="s">
        <v>31</v>
      </c>
      <c r="F8" s="189">
        <v>1854.28</v>
      </c>
      <c r="G8" s="189">
        <v>1441.49</v>
      </c>
      <c r="H8" s="189">
        <v>367.41</v>
      </c>
      <c r="I8" s="189">
        <v>0.38</v>
      </c>
      <c r="J8" s="189">
        <v>45</v>
      </c>
    </row>
    <row r="9" spans="1:10" ht="15" customHeight="1">
      <c r="A9" s="144"/>
      <c r="B9" s="188"/>
      <c r="C9" s="188" t="s">
        <v>104</v>
      </c>
      <c r="D9" s="188"/>
      <c r="E9" s="144" t="s">
        <v>39</v>
      </c>
      <c r="F9" s="189">
        <v>1759.28</v>
      </c>
      <c r="G9" s="189">
        <v>1441.49</v>
      </c>
      <c r="H9" s="189">
        <v>317.40999999999997</v>
      </c>
      <c r="I9" s="189">
        <v>0.38</v>
      </c>
      <c r="J9" s="189">
        <v>0</v>
      </c>
    </row>
    <row r="10" spans="1:10" ht="15" customHeight="1">
      <c r="A10" s="144"/>
      <c r="B10" s="188" t="s">
        <v>105</v>
      </c>
      <c r="C10" s="188" t="s">
        <v>106</v>
      </c>
      <c r="D10" s="188" t="s">
        <v>107</v>
      </c>
      <c r="E10" s="144" t="s">
        <v>44</v>
      </c>
      <c r="F10" s="189">
        <v>1759.28</v>
      </c>
      <c r="G10" s="189">
        <v>1441.49</v>
      </c>
      <c r="H10" s="189">
        <v>317.40999999999997</v>
      </c>
      <c r="I10" s="189">
        <v>0.38</v>
      </c>
      <c r="J10" s="189">
        <v>0</v>
      </c>
    </row>
    <row r="11" spans="1:10" ht="15" customHeight="1">
      <c r="A11" s="144"/>
      <c r="B11" s="188"/>
      <c r="C11" s="188" t="s">
        <v>108</v>
      </c>
      <c r="D11" s="188"/>
      <c r="E11" s="144" t="s">
        <v>56</v>
      </c>
      <c r="F11" s="189">
        <v>95</v>
      </c>
      <c r="G11" s="189">
        <v>0</v>
      </c>
      <c r="H11" s="189">
        <v>50</v>
      </c>
      <c r="I11" s="189">
        <v>0</v>
      </c>
      <c r="J11" s="189">
        <v>45</v>
      </c>
    </row>
    <row r="12" spans="1:10" ht="15" customHeight="1">
      <c r="A12" s="144"/>
      <c r="B12" s="188" t="s">
        <v>105</v>
      </c>
      <c r="C12" s="188" t="s">
        <v>109</v>
      </c>
      <c r="D12" s="188" t="s">
        <v>110</v>
      </c>
      <c r="E12" s="144" t="s">
        <v>57</v>
      </c>
      <c r="F12" s="189">
        <v>95</v>
      </c>
      <c r="G12" s="189">
        <v>0</v>
      </c>
      <c r="H12" s="189">
        <v>50</v>
      </c>
      <c r="I12" s="189">
        <v>0</v>
      </c>
      <c r="J12" s="189">
        <v>45</v>
      </c>
    </row>
    <row r="13" spans="1:10" ht="15" customHeight="1">
      <c r="A13" s="144"/>
      <c r="B13" s="188" t="s">
        <v>111</v>
      </c>
      <c r="C13" s="188"/>
      <c r="D13" s="188"/>
      <c r="E13" s="144" t="s">
        <v>58</v>
      </c>
      <c r="F13" s="189">
        <v>307.36</v>
      </c>
      <c r="G13" s="189">
        <v>235.52</v>
      </c>
      <c r="H13" s="189">
        <v>4.03</v>
      </c>
      <c r="I13" s="189">
        <v>67.81</v>
      </c>
      <c r="J13" s="189"/>
    </row>
    <row r="14" spans="1:10" ht="15" customHeight="1">
      <c r="A14" s="144"/>
      <c r="B14" s="188"/>
      <c r="C14" s="188" t="s">
        <v>112</v>
      </c>
      <c r="D14" s="188"/>
      <c r="E14" s="144" t="s">
        <v>59</v>
      </c>
      <c r="F14" s="189">
        <v>307.36</v>
      </c>
      <c r="G14" s="189">
        <v>235.52</v>
      </c>
      <c r="H14" s="189">
        <v>4.03</v>
      </c>
      <c r="I14" s="189">
        <v>67.81</v>
      </c>
      <c r="J14" s="189"/>
    </row>
    <row r="15" spans="1:10" ht="15" customHeight="1">
      <c r="A15" s="144"/>
      <c r="B15" s="188" t="s">
        <v>113</v>
      </c>
      <c r="C15" s="188" t="s">
        <v>114</v>
      </c>
      <c r="D15" s="188" t="s">
        <v>104</v>
      </c>
      <c r="E15" s="144" t="s">
        <v>61</v>
      </c>
      <c r="F15" s="189">
        <v>71.84</v>
      </c>
      <c r="G15" s="189">
        <v>0</v>
      </c>
      <c r="H15" s="189">
        <v>4.03</v>
      </c>
      <c r="I15" s="189">
        <v>67.81</v>
      </c>
      <c r="J15" s="189"/>
    </row>
    <row r="16" spans="1:10" ht="15" customHeight="1">
      <c r="A16" s="144"/>
      <c r="B16" s="188" t="s">
        <v>113</v>
      </c>
      <c r="C16" s="188" t="s">
        <v>114</v>
      </c>
      <c r="D16" s="188" t="s">
        <v>112</v>
      </c>
      <c r="E16" s="144" t="s">
        <v>62</v>
      </c>
      <c r="F16" s="189">
        <v>222.11</v>
      </c>
      <c r="G16" s="189">
        <v>222.11</v>
      </c>
      <c r="H16" s="189">
        <v>0</v>
      </c>
      <c r="I16" s="189">
        <v>0</v>
      </c>
      <c r="J16" s="189"/>
    </row>
    <row r="17" spans="1:10" ht="15" customHeight="1">
      <c r="A17" s="144"/>
      <c r="B17" s="188" t="s">
        <v>113</v>
      </c>
      <c r="C17" s="188" t="s">
        <v>114</v>
      </c>
      <c r="D17" s="188" t="s">
        <v>115</v>
      </c>
      <c r="E17" s="144" t="s">
        <v>63</v>
      </c>
      <c r="F17" s="189">
        <v>13.41</v>
      </c>
      <c r="G17" s="189">
        <v>13.41</v>
      </c>
      <c r="H17" s="189">
        <v>0</v>
      </c>
      <c r="I17" s="189">
        <v>0</v>
      </c>
      <c r="J17" s="189"/>
    </row>
    <row r="18" spans="1:10" ht="15" customHeight="1">
      <c r="A18" s="144"/>
      <c r="B18" s="188" t="s">
        <v>116</v>
      </c>
      <c r="C18" s="188"/>
      <c r="D18" s="188"/>
      <c r="E18" s="144" t="s">
        <v>64</v>
      </c>
      <c r="F18" s="189">
        <v>128.23</v>
      </c>
      <c r="G18" s="189">
        <v>128.23</v>
      </c>
      <c r="H18" s="189">
        <v>0</v>
      </c>
      <c r="I18" s="189">
        <v>0</v>
      </c>
      <c r="J18" s="189"/>
    </row>
    <row r="19" spans="1:10" ht="15" customHeight="1">
      <c r="A19" s="144"/>
      <c r="B19" s="188"/>
      <c r="C19" s="188" t="s">
        <v>117</v>
      </c>
      <c r="D19" s="188"/>
      <c r="E19" s="144" t="s">
        <v>65</v>
      </c>
      <c r="F19" s="189">
        <v>128.23</v>
      </c>
      <c r="G19" s="189">
        <v>128.23</v>
      </c>
      <c r="H19" s="189">
        <v>0</v>
      </c>
      <c r="I19" s="189">
        <v>0</v>
      </c>
      <c r="J19" s="189"/>
    </row>
    <row r="20" spans="1:10" ht="15" customHeight="1">
      <c r="A20" s="144"/>
      <c r="B20" s="188" t="s">
        <v>118</v>
      </c>
      <c r="C20" s="188" t="s">
        <v>119</v>
      </c>
      <c r="D20" s="188" t="s">
        <v>104</v>
      </c>
      <c r="E20" s="144" t="s">
        <v>67</v>
      </c>
      <c r="F20" s="189">
        <v>128.23</v>
      </c>
      <c r="G20" s="189">
        <v>128.23</v>
      </c>
      <c r="H20" s="189">
        <v>0</v>
      </c>
      <c r="I20" s="189">
        <v>0</v>
      </c>
      <c r="J20" s="189"/>
    </row>
    <row r="21" spans="1:10" ht="15" customHeight="1">
      <c r="A21" s="144"/>
      <c r="B21" s="188" t="s">
        <v>120</v>
      </c>
      <c r="C21" s="188"/>
      <c r="D21" s="188"/>
      <c r="E21" s="144" t="s">
        <v>68</v>
      </c>
      <c r="F21" s="189">
        <v>156.94</v>
      </c>
      <c r="G21" s="189">
        <v>156.94</v>
      </c>
      <c r="H21" s="189">
        <v>0</v>
      </c>
      <c r="I21" s="189">
        <v>0</v>
      </c>
      <c r="J21" s="189"/>
    </row>
    <row r="22" spans="1:10" ht="15" customHeight="1">
      <c r="A22" s="144"/>
      <c r="B22" s="188"/>
      <c r="C22" s="188" t="s">
        <v>104</v>
      </c>
      <c r="D22" s="188"/>
      <c r="E22" s="144" t="s">
        <v>69</v>
      </c>
      <c r="F22" s="189">
        <v>156.94</v>
      </c>
      <c r="G22" s="189">
        <v>156.94</v>
      </c>
      <c r="H22" s="189">
        <v>0</v>
      </c>
      <c r="I22" s="189">
        <v>0</v>
      </c>
      <c r="J22" s="189"/>
    </row>
    <row r="23" spans="1:10" ht="15" customHeight="1">
      <c r="A23" s="144"/>
      <c r="B23" s="188" t="s">
        <v>121</v>
      </c>
      <c r="C23" s="188" t="s">
        <v>106</v>
      </c>
      <c r="D23" s="188" t="s">
        <v>122</v>
      </c>
      <c r="E23" s="144" t="s">
        <v>70</v>
      </c>
      <c r="F23" s="189">
        <v>156.94</v>
      </c>
      <c r="G23" s="189">
        <v>156.94</v>
      </c>
      <c r="H23" s="189">
        <v>0</v>
      </c>
      <c r="I23" s="189">
        <v>0</v>
      </c>
      <c r="J23" s="189"/>
    </row>
    <row r="24" spans="1:10" ht="15" customHeight="1">
      <c r="A24" s="128"/>
      <c r="B24" s="188"/>
      <c r="C24" s="188"/>
      <c r="D24" s="188"/>
      <c r="E24" s="144"/>
      <c r="F24" s="189"/>
      <c r="G24" s="189"/>
      <c r="H24" s="189"/>
      <c r="I24" s="189"/>
      <c r="J24" s="189"/>
    </row>
    <row r="25" spans="1:10" ht="15" customHeight="1">
      <c r="A25" s="144"/>
      <c r="B25" s="188"/>
      <c r="C25" s="188"/>
      <c r="D25" s="188"/>
      <c r="E25" s="144"/>
      <c r="F25" s="144"/>
      <c r="G25" s="144"/>
      <c r="H25" s="144"/>
      <c r="I25" s="144"/>
      <c r="J25" s="144"/>
    </row>
    <row r="26" spans="1:10" ht="15" customHeight="1">
      <c r="A26" s="144"/>
      <c r="B26" s="188"/>
      <c r="C26" s="188"/>
      <c r="D26" s="188"/>
      <c r="E26" s="144"/>
      <c r="F26" s="144"/>
      <c r="G26" s="144"/>
      <c r="H26" s="144"/>
      <c r="I26" s="144"/>
      <c r="J26" s="144"/>
    </row>
    <row r="27" spans="1:10" ht="15" customHeight="1">
      <c r="A27" s="144"/>
      <c r="B27" s="188"/>
      <c r="C27" s="188"/>
      <c r="D27" s="188"/>
      <c r="E27" s="144"/>
      <c r="F27" s="144"/>
      <c r="G27" s="144"/>
      <c r="H27" s="144"/>
      <c r="I27" s="144"/>
      <c r="J27" s="144"/>
    </row>
    <row r="28" spans="1:10" ht="15" customHeight="1">
      <c r="A28" s="144"/>
      <c r="B28" s="188"/>
      <c r="C28" s="188"/>
      <c r="D28" s="188"/>
      <c r="E28" s="144"/>
      <c r="F28" s="144"/>
      <c r="G28" s="144"/>
      <c r="H28" s="144"/>
      <c r="I28" s="144"/>
      <c r="J28" s="144"/>
    </row>
  </sheetData>
  <sheetProtection/>
  <mergeCells count="5">
    <mergeCell ref="A1:J1"/>
    <mergeCell ref="B4:D4"/>
    <mergeCell ref="F4:J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3"/>
  <sheetViews>
    <sheetView showGridLines="0" showZeros="0" workbookViewId="0" topLeftCell="A6">
      <selection activeCell="D39" sqref="D39"/>
    </sheetView>
  </sheetViews>
  <sheetFormatPr defaultColWidth="9.33203125" defaultRowHeight="11.25"/>
  <cols>
    <col min="1" max="1" width="4.33203125" style="50" customWidth="1"/>
    <col min="2" max="3" width="4.33203125" style="50" bestFit="1" customWidth="1"/>
    <col min="4" max="4" width="43.5" style="50" customWidth="1"/>
    <col min="5" max="5" width="11.33203125" style="50" customWidth="1"/>
    <col min="6" max="6" width="15" style="50" customWidth="1"/>
    <col min="7" max="7" width="13.33203125" style="50" customWidth="1"/>
    <col min="8" max="8" width="12.66015625" style="50" customWidth="1"/>
    <col min="9" max="9" width="13.16015625" style="50" customWidth="1"/>
    <col min="10" max="10" width="13" style="50" customWidth="1"/>
    <col min="11" max="11" width="12.83203125" style="50" customWidth="1"/>
    <col min="12" max="237" width="9.16015625" style="50" customWidth="1"/>
    <col min="238" max="16384" width="9.33203125" style="50" customWidth="1"/>
  </cols>
  <sheetData>
    <row r="1" spans="1:11" ht="30" customHeight="1">
      <c r="A1" s="56" t="s">
        <v>148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 customHeight="1">
      <c r="A2"/>
      <c r="B2"/>
      <c r="C2"/>
      <c r="D2"/>
      <c r="E2"/>
      <c r="F2"/>
      <c r="G2"/>
      <c r="K2" s="161" t="s">
        <v>149</v>
      </c>
    </row>
    <row r="3" spans="1:11" ht="18" customHeight="1">
      <c r="A3" s="33" t="s">
        <v>150</v>
      </c>
      <c r="B3" s="137"/>
      <c r="C3" s="137"/>
      <c r="D3" s="137"/>
      <c r="E3" s="171"/>
      <c r="F3"/>
      <c r="G3" s="172"/>
      <c r="K3" s="184" t="s">
        <v>25</v>
      </c>
    </row>
    <row r="4" spans="1:11" s="55" customFormat="1" ht="18" customHeight="1">
      <c r="A4" s="66" t="s">
        <v>91</v>
      </c>
      <c r="B4" s="66"/>
      <c r="C4" s="66"/>
      <c r="D4" s="173" t="s">
        <v>92</v>
      </c>
      <c r="E4" s="38" t="s">
        <v>151</v>
      </c>
      <c r="F4" s="38"/>
      <c r="G4" s="38"/>
      <c r="H4" s="38"/>
      <c r="I4" s="38"/>
      <c r="J4" s="38"/>
      <c r="K4" s="38"/>
    </row>
    <row r="5" spans="1:11" s="55" customFormat="1" ht="19.5" customHeight="1">
      <c r="A5" s="174" t="s">
        <v>93</v>
      </c>
      <c r="B5" s="174" t="s">
        <v>94</v>
      </c>
      <c r="C5" s="174" t="s">
        <v>95</v>
      </c>
      <c r="D5" s="175"/>
      <c r="E5" s="38" t="s">
        <v>78</v>
      </c>
      <c r="F5" s="38" t="s">
        <v>30</v>
      </c>
      <c r="G5" s="38"/>
      <c r="H5" s="38" t="s">
        <v>34</v>
      </c>
      <c r="I5" s="38" t="s">
        <v>36</v>
      </c>
      <c r="J5" s="38" t="s">
        <v>38</v>
      </c>
      <c r="K5" s="38" t="s">
        <v>40</v>
      </c>
    </row>
    <row r="6" spans="1:11" s="55" customFormat="1" ht="54" customHeight="1">
      <c r="A6" s="176"/>
      <c r="B6" s="176"/>
      <c r="C6" s="176"/>
      <c r="D6" s="177"/>
      <c r="E6" s="38"/>
      <c r="F6" s="38" t="s">
        <v>81</v>
      </c>
      <c r="G6" s="38" t="s">
        <v>32</v>
      </c>
      <c r="H6" s="38"/>
      <c r="I6" s="38"/>
      <c r="J6" s="38"/>
      <c r="K6" s="38"/>
    </row>
    <row r="7" spans="1:11" s="55" customFormat="1" ht="16.5" customHeight="1">
      <c r="A7" s="107"/>
      <c r="B7" s="107"/>
      <c r="C7" s="107"/>
      <c r="D7" s="178" t="s">
        <v>78</v>
      </c>
      <c r="E7" s="179">
        <f>E8+E21+E27+E31</f>
        <v>2330.11</v>
      </c>
      <c r="F7" s="179">
        <f>F8+F21+F27+F31</f>
        <v>2330.11</v>
      </c>
      <c r="G7" s="180"/>
      <c r="H7" s="180"/>
      <c r="I7" s="180"/>
      <c r="J7" s="180"/>
      <c r="K7" s="180"/>
    </row>
    <row r="8" spans="1:11" ht="16.5" customHeight="1">
      <c r="A8" s="107" t="s">
        <v>103</v>
      </c>
      <c r="B8" s="181"/>
      <c r="C8" s="181"/>
      <c r="D8" s="182" t="s">
        <v>31</v>
      </c>
      <c r="E8" s="183">
        <v>1737.58</v>
      </c>
      <c r="F8" s="183">
        <v>1737.58</v>
      </c>
      <c r="G8" s="104"/>
      <c r="H8" s="144"/>
      <c r="I8" s="180"/>
      <c r="J8" s="185"/>
      <c r="K8" s="144"/>
    </row>
    <row r="9" spans="1:11" ht="16.5" customHeight="1">
      <c r="A9" s="107"/>
      <c r="B9" s="181" t="s">
        <v>122</v>
      </c>
      <c r="C9" s="181"/>
      <c r="D9" s="182" t="s">
        <v>33</v>
      </c>
      <c r="E9" s="180"/>
      <c r="F9" s="180"/>
      <c r="G9" s="104"/>
      <c r="H9" s="144"/>
      <c r="I9" s="180"/>
      <c r="J9" s="185"/>
      <c r="K9" s="144"/>
    </row>
    <row r="10" spans="1:11" ht="16.5" customHeight="1">
      <c r="A10" s="107" t="s">
        <v>152</v>
      </c>
      <c r="B10" s="181" t="s">
        <v>127</v>
      </c>
      <c r="C10" s="181" t="s">
        <v>122</v>
      </c>
      <c r="D10" s="182" t="s">
        <v>35</v>
      </c>
      <c r="E10" s="180"/>
      <c r="F10" s="180"/>
      <c r="G10" s="104"/>
      <c r="H10" s="144"/>
      <c r="I10" s="180"/>
      <c r="J10" s="185"/>
      <c r="K10" s="144"/>
    </row>
    <row r="11" spans="1:11" ht="16.5" customHeight="1">
      <c r="A11" s="107"/>
      <c r="B11" s="181" t="s">
        <v>104</v>
      </c>
      <c r="C11" s="181"/>
      <c r="D11" s="182" t="s">
        <v>39</v>
      </c>
      <c r="E11" s="180">
        <v>1737.58</v>
      </c>
      <c r="F11" s="180">
        <v>1737.58</v>
      </c>
      <c r="G11" s="104"/>
      <c r="H11" s="144"/>
      <c r="I11" s="180"/>
      <c r="J11" s="185"/>
      <c r="K11" s="144"/>
    </row>
    <row r="12" spans="1:11" ht="16.5" customHeight="1">
      <c r="A12" s="107" t="s">
        <v>152</v>
      </c>
      <c r="B12" s="181" t="s">
        <v>106</v>
      </c>
      <c r="C12" s="181" t="s">
        <v>104</v>
      </c>
      <c r="D12" s="182" t="s">
        <v>43</v>
      </c>
      <c r="E12" s="180"/>
      <c r="F12" s="180"/>
      <c r="G12" s="104"/>
      <c r="H12" s="144"/>
      <c r="I12" s="180"/>
      <c r="J12" s="185"/>
      <c r="K12" s="144"/>
    </row>
    <row r="13" spans="1:11" ht="16.5" customHeight="1">
      <c r="A13" s="107" t="s">
        <v>152</v>
      </c>
      <c r="B13" s="181" t="s">
        <v>106</v>
      </c>
      <c r="C13" s="181" t="s">
        <v>107</v>
      </c>
      <c r="D13" s="182" t="s">
        <v>44</v>
      </c>
      <c r="E13" s="180">
        <v>1737.58</v>
      </c>
      <c r="F13" s="180">
        <v>1737.58</v>
      </c>
      <c r="G13" s="104"/>
      <c r="H13" s="144"/>
      <c r="I13" s="180"/>
      <c r="J13" s="185"/>
      <c r="K13" s="144"/>
    </row>
    <row r="14" spans="1:11" ht="16.5" customHeight="1">
      <c r="A14" s="107" t="s">
        <v>152</v>
      </c>
      <c r="B14" s="181" t="s">
        <v>106</v>
      </c>
      <c r="C14" s="181" t="s">
        <v>128</v>
      </c>
      <c r="D14" s="182" t="s">
        <v>46</v>
      </c>
      <c r="E14" s="180"/>
      <c r="F14" s="180"/>
      <c r="G14" s="104"/>
      <c r="H14" s="144"/>
      <c r="I14" s="180"/>
      <c r="J14" s="185"/>
      <c r="K14" s="144"/>
    </row>
    <row r="15" spans="1:11" ht="16.5" customHeight="1">
      <c r="A15" s="107" t="s">
        <v>152</v>
      </c>
      <c r="B15" s="181" t="s">
        <v>106</v>
      </c>
      <c r="C15" s="181" t="s">
        <v>110</v>
      </c>
      <c r="D15" s="182" t="s">
        <v>48</v>
      </c>
      <c r="E15" s="180"/>
      <c r="F15" s="180"/>
      <c r="G15" s="104"/>
      <c r="H15" s="144"/>
      <c r="I15" s="180"/>
      <c r="J15" s="185"/>
      <c r="K15" s="144"/>
    </row>
    <row r="16" spans="1:11" ht="16.5" customHeight="1">
      <c r="A16" s="107"/>
      <c r="B16" s="181" t="s">
        <v>107</v>
      </c>
      <c r="C16" s="181"/>
      <c r="D16" s="182" t="s">
        <v>50</v>
      </c>
      <c r="E16" s="180"/>
      <c r="F16" s="180"/>
      <c r="G16" s="104"/>
      <c r="H16" s="144"/>
      <c r="I16" s="180"/>
      <c r="J16" s="185"/>
      <c r="K16" s="144"/>
    </row>
    <row r="17" spans="1:11" ht="16.5" customHeight="1">
      <c r="A17" s="107" t="s">
        <v>152</v>
      </c>
      <c r="B17" s="181" t="s">
        <v>129</v>
      </c>
      <c r="C17" s="181" t="s">
        <v>104</v>
      </c>
      <c r="D17" s="182" t="s">
        <v>51</v>
      </c>
      <c r="E17" s="180"/>
      <c r="F17" s="180"/>
      <c r="G17" s="104"/>
      <c r="H17" s="144"/>
      <c r="I17" s="180"/>
      <c r="J17" s="185"/>
      <c r="K17" s="144"/>
    </row>
    <row r="18" spans="1:11" ht="16.5" customHeight="1">
      <c r="A18" s="107"/>
      <c r="B18" s="181" t="s">
        <v>130</v>
      </c>
      <c r="C18" s="181"/>
      <c r="D18" s="182" t="s">
        <v>53</v>
      </c>
      <c r="E18" s="180"/>
      <c r="F18" s="180"/>
      <c r="G18" s="104"/>
      <c r="H18" s="144"/>
      <c r="I18" s="180"/>
      <c r="J18" s="185"/>
      <c r="K18" s="144"/>
    </row>
    <row r="19" spans="1:11" ht="16.5" customHeight="1">
      <c r="A19" s="107" t="s">
        <v>152</v>
      </c>
      <c r="B19" s="181" t="s">
        <v>131</v>
      </c>
      <c r="C19" s="181" t="s">
        <v>122</v>
      </c>
      <c r="D19" s="182" t="s">
        <v>54</v>
      </c>
      <c r="E19" s="180"/>
      <c r="F19" s="180"/>
      <c r="G19" s="104"/>
      <c r="H19" s="144"/>
      <c r="I19" s="180"/>
      <c r="J19" s="185"/>
      <c r="K19" s="144"/>
    </row>
    <row r="20" spans="1:11" ht="16.5" customHeight="1">
      <c r="A20" s="107" t="s">
        <v>152</v>
      </c>
      <c r="B20" s="181" t="s">
        <v>131</v>
      </c>
      <c r="C20" s="181" t="s">
        <v>104</v>
      </c>
      <c r="D20" s="182" t="s">
        <v>55</v>
      </c>
      <c r="E20" s="180"/>
      <c r="F20" s="180"/>
      <c r="G20" s="104"/>
      <c r="H20" s="144"/>
      <c r="I20" s="180"/>
      <c r="J20" s="185"/>
      <c r="K20" s="144"/>
    </row>
    <row r="21" spans="1:11" ht="16.5" customHeight="1">
      <c r="A21" s="107" t="s">
        <v>111</v>
      </c>
      <c r="B21" s="181"/>
      <c r="C21" s="181"/>
      <c r="D21" s="182" t="s">
        <v>58</v>
      </c>
      <c r="E21" s="180">
        <v>307.36</v>
      </c>
      <c r="F21" s="180">
        <v>307.36</v>
      </c>
      <c r="G21" s="104"/>
      <c r="H21" s="144"/>
      <c r="I21" s="180"/>
      <c r="J21" s="185"/>
      <c r="K21" s="144"/>
    </row>
    <row r="22" spans="1:11" ht="16.5" customHeight="1">
      <c r="A22" s="107"/>
      <c r="B22" s="181" t="s">
        <v>112</v>
      </c>
      <c r="C22" s="181"/>
      <c r="D22" s="182" t="s">
        <v>59</v>
      </c>
      <c r="E22" s="180">
        <v>307.36</v>
      </c>
      <c r="F22" s="180">
        <v>307.36</v>
      </c>
      <c r="G22" s="104"/>
      <c r="H22" s="144"/>
      <c r="I22" s="180"/>
      <c r="J22" s="185"/>
      <c r="K22" s="144"/>
    </row>
    <row r="23" spans="1:11" ht="16.5" customHeight="1">
      <c r="A23" s="107" t="s">
        <v>152</v>
      </c>
      <c r="B23" s="181" t="s">
        <v>114</v>
      </c>
      <c r="C23" s="181" t="s">
        <v>122</v>
      </c>
      <c r="D23" s="182" t="s">
        <v>60</v>
      </c>
      <c r="E23" s="180"/>
      <c r="F23" s="180"/>
      <c r="G23" s="104"/>
      <c r="H23" s="144"/>
      <c r="I23" s="180"/>
      <c r="J23" s="185"/>
      <c r="K23" s="144"/>
    </row>
    <row r="24" spans="1:11" ht="16.5" customHeight="1">
      <c r="A24" s="107" t="s">
        <v>152</v>
      </c>
      <c r="B24" s="181" t="s">
        <v>114</v>
      </c>
      <c r="C24" s="181" t="s">
        <v>104</v>
      </c>
      <c r="D24" s="182" t="s">
        <v>61</v>
      </c>
      <c r="E24" s="180">
        <v>71.84</v>
      </c>
      <c r="F24" s="180">
        <v>71.84</v>
      </c>
      <c r="G24" s="104"/>
      <c r="H24" s="144"/>
      <c r="I24" s="180"/>
      <c r="J24" s="185"/>
      <c r="K24" s="144"/>
    </row>
    <row r="25" spans="1:11" ht="16.5" customHeight="1">
      <c r="A25" s="107" t="s">
        <v>152</v>
      </c>
      <c r="B25" s="181" t="s">
        <v>114</v>
      </c>
      <c r="C25" s="181" t="s">
        <v>112</v>
      </c>
      <c r="D25" s="182" t="s">
        <v>62</v>
      </c>
      <c r="E25" s="180">
        <v>222.11</v>
      </c>
      <c r="F25" s="180">
        <v>222.11</v>
      </c>
      <c r="G25" s="104"/>
      <c r="H25" s="144"/>
      <c r="I25" s="180"/>
      <c r="J25" s="185"/>
      <c r="K25" s="144"/>
    </row>
    <row r="26" spans="1:11" ht="16.5" customHeight="1">
      <c r="A26" s="107" t="s">
        <v>152</v>
      </c>
      <c r="B26" s="181" t="s">
        <v>114</v>
      </c>
      <c r="C26" s="181" t="s">
        <v>115</v>
      </c>
      <c r="D26" s="182" t="s">
        <v>63</v>
      </c>
      <c r="E26" s="180">
        <v>13.41</v>
      </c>
      <c r="F26" s="180">
        <v>13.41</v>
      </c>
      <c r="G26" s="144"/>
      <c r="H26" s="144"/>
      <c r="I26" s="180"/>
      <c r="J26" s="185"/>
      <c r="K26" s="144"/>
    </row>
    <row r="27" spans="1:11" ht="16.5" customHeight="1">
      <c r="A27" s="107" t="s">
        <v>116</v>
      </c>
      <c r="B27" s="181"/>
      <c r="C27" s="181"/>
      <c r="D27" s="182" t="s">
        <v>64</v>
      </c>
      <c r="E27" s="180">
        <v>128.23</v>
      </c>
      <c r="F27" s="180">
        <v>128.23</v>
      </c>
      <c r="G27" s="144"/>
      <c r="H27" s="144"/>
      <c r="I27" s="144"/>
      <c r="J27" s="185"/>
      <c r="K27" s="144"/>
    </row>
    <row r="28" spans="1:11" ht="16.5" customHeight="1">
      <c r="A28" s="107"/>
      <c r="B28" s="181" t="s">
        <v>117</v>
      </c>
      <c r="C28" s="181"/>
      <c r="D28" s="182" t="s">
        <v>65</v>
      </c>
      <c r="E28" s="180">
        <v>128.23</v>
      </c>
      <c r="F28" s="180">
        <v>128.23</v>
      </c>
      <c r="G28" s="144"/>
      <c r="H28" s="144"/>
      <c r="I28" s="144"/>
      <c r="J28" s="185"/>
      <c r="K28" s="144"/>
    </row>
    <row r="29" spans="1:11" ht="16.5" customHeight="1">
      <c r="A29" s="107" t="s">
        <v>152</v>
      </c>
      <c r="B29" s="181" t="s">
        <v>119</v>
      </c>
      <c r="C29" s="181" t="s">
        <v>122</v>
      </c>
      <c r="D29" s="182" t="s">
        <v>66</v>
      </c>
      <c r="E29" s="180"/>
      <c r="F29" s="180"/>
      <c r="G29" s="144"/>
      <c r="H29" s="144"/>
      <c r="I29" s="144"/>
      <c r="J29" s="185"/>
      <c r="K29" s="144"/>
    </row>
    <row r="30" spans="1:11" ht="16.5" customHeight="1">
      <c r="A30" s="107" t="s">
        <v>152</v>
      </c>
      <c r="B30" s="181" t="s">
        <v>119</v>
      </c>
      <c r="C30" s="181" t="s">
        <v>104</v>
      </c>
      <c r="D30" s="182" t="s">
        <v>67</v>
      </c>
      <c r="E30" s="180">
        <v>128.23</v>
      </c>
      <c r="F30" s="180">
        <v>128.23</v>
      </c>
      <c r="G30" s="144"/>
      <c r="H30" s="144"/>
      <c r="I30" s="144"/>
      <c r="J30" s="185"/>
      <c r="K30" s="144"/>
    </row>
    <row r="31" spans="1:11" ht="16.5" customHeight="1">
      <c r="A31" s="107" t="s">
        <v>120</v>
      </c>
      <c r="B31" s="181"/>
      <c r="C31" s="181"/>
      <c r="D31" s="182" t="s">
        <v>68</v>
      </c>
      <c r="E31" s="180">
        <v>156.94</v>
      </c>
      <c r="F31" s="180">
        <v>156.94</v>
      </c>
      <c r="G31" s="144"/>
      <c r="H31" s="144"/>
      <c r="I31" s="144"/>
      <c r="J31" s="185"/>
      <c r="K31" s="144"/>
    </row>
    <row r="32" spans="1:11" ht="16.5" customHeight="1">
      <c r="A32" s="107"/>
      <c r="B32" s="181" t="s">
        <v>104</v>
      </c>
      <c r="C32" s="181"/>
      <c r="D32" s="182" t="s">
        <v>69</v>
      </c>
      <c r="E32" s="180">
        <v>156.94</v>
      </c>
      <c r="F32" s="180">
        <v>156.94</v>
      </c>
      <c r="G32" s="144"/>
      <c r="H32" s="144"/>
      <c r="I32" s="144"/>
      <c r="J32" s="185"/>
      <c r="K32" s="144"/>
    </row>
    <row r="33" spans="1:11" ht="16.5" customHeight="1">
      <c r="A33" s="107" t="s">
        <v>152</v>
      </c>
      <c r="B33" s="181" t="s">
        <v>106</v>
      </c>
      <c r="C33" s="181" t="s">
        <v>122</v>
      </c>
      <c r="D33" s="182" t="s">
        <v>70</v>
      </c>
      <c r="E33" s="180">
        <v>156.94</v>
      </c>
      <c r="F33" s="180">
        <v>156.94</v>
      </c>
      <c r="G33" s="144"/>
      <c r="H33" s="144"/>
      <c r="I33" s="144"/>
      <c r="J33" s="185"/>
      <c r="K33" s="144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5"/>
  <sheetViews>
    <sheetView showGridLines="0" showZeros="0" workbookViewId="0" topLeftCell="A20">
      <selection activeCell="C52" sqref="C52"/>
    </sheetView>
  </sheetViews>
  <sheetFormatPr defaultColWidth="9.16015625" defaultRowHeight="12.75" customHeight="1"/>
  <cols>
    <col min="1" max="1" width="7.33203125" style="157" customWidth="1"/>
    <col min="2" max="2" width="9.16015625" style="158" customWidth="1"/>
    <col min="3" max="3" width="51.66015625" style="0" customWidth="1"/>
    <col min="4" max="4" width="17" style="0" customWidth="1"/>
    <col min="5" max="5" width="17.66015625" style="0" customWidth="1"/>
    <col min="6" max="6" width="15" style="0" customWidth="1"/>
  </cols>
  <sheetData>
    <row r="1" spans="1:6" ht="24.75" customHeight="1">
      <c r="A1" s="77" t="s">
        <v>153</v>
      </c>
      <c r="B1" s="77"/>
      <c r="C1" s="77"/>
      <c r="D1" s="77"/>
      <c r="E1" s="77"/>
      <c r="F1" s="77"/>
    </row>
    <row r="2" spans="1:6" ht="15.75" customHeight="1">
      <c r="A2" s="159"/>
      <c r="B2" s="160"/>
      <c r="C2" s="77"/>
      <c r="D2" s="77"/>
      <c r="F2" s="161" t="s">
        <v>154</v>
      </c>
    </row>
    <row r="3" spans="1:6" s="50" customFormat="1" ht="15.75" customHeight="1">
      <c r="A3" s="33" t="s">
        <v>24</v>
      </c>
      <c r="B3" s="33"/>
      <c r="C3" s="34"/>
      <c r="D3" s="34"/>
      <c r="F3" s="161" t="s">
        <v>25</v>
      </c>
    </row>
    <row r="4" spans="1:6" s="55" customFormat="1" ht="17.25" customHeight="1">
      <c r="A4" s="162" t="s">
        <v>91</v>
      </c>
      <c r="B4" s="162"/>
      <c r="C4" s="65" t="s">
        <v>92</v>
      </c>
      <c r="D4" s="65" t="s">
        <v>155</v>
      </c>
      <c r="E4" s="65"/>
      <c r="F4" s="65"/>
    </row>
    <row r="5" spans="1:6" s="55" customFormat="1" ht="17.25" customHeight="1">
      <c r="A5" s="162" t="s">
        <v>93</v>
      </c>
      <c r="B5" s="163" t="s">
        <v>94</v>
      </c>
      <c r="C5" s="65"/>
      <c r="D5" s="65" t="s">
        <v>78</v>
      </c>
      <c r="E5" s="65" t="s">
        <v>156</v>
      </c>
      <c r="F5" s="65" t="s">
        <v>157</v>
      </c>
    </row>
    <row r="6" spans="1:6" s="55" customFormat="1" ht="17.25" customHeight="1">
      <c r="A6" s="162"/>
      <c r="B6" s="163"/>
      <c r="C6" s="65" t="s">
        <v>158</v>
      </c>
      <c r="D6" s="164">
        <f>D7+D17+D40</f>
        <v>2330.11</v>
      </c>
      <c r="E6" s="165">
        <f>E7+E40</f>
        <v>2030.3700000000003</v>
      </c>
      <c r="F6" s="165">
        <f>F17</f>
        <v>299.73999999999995</v>
      </c>
    </row>
    <row r="7" spans="1:6" s="50" customFormat="1" ht="17.25" customHeight="1">
      <c r="A7" s="166" t="s">
        <v>159</v>
      </c>
      <c r="B7" s="167"/>
      <c r="C7" s="168" t="s">
        <v>82</v>
      </c>
      <c r="D7" s="169">
        <f>D8+D9+D10+D11+D12+D13+D14+D15</f>
        <v>1962.1800000000003</v>
      </c>
      <c r="E7" s="169">
        <f>E8+E9+E10+E11+E12+E13+E14+E15</f>
        <v>1962.1800000000003</v>
      </c>
      <c r="F7" s="170"/>
    </row>
    <row r="8" spans="1:6" s="50" customFormat="1" ht="17.25" customHeight="1">
      <c r="A8" s="166"/>
      <c r="B8" s="167" t="s">
        <v>160</v>
      </c>
      <c r="C8" s="168" t="s">
        <v>161</v>
      </c>
      <c r="D8" s="169">
        <v>910.44</v>
      </c>
      <c r="E8" s="169">
        <v>910.44</v>
      </c>
      <c r="F8" s="170"/>
    </row>
    <row r="9" spans="1:6" s="50" customFormat="1" ht="17.25" customHeight="1">
      <c r="A9" s="166"/>
      <c r="B9" s="167" t="s">
        <v>162</v>
      </c>
      <c r="C9" s="168" t="s">
        <v>163</v>
      </c>
      <c r="D9" s="169">
        <v>438.97</v>
      </c>
      <c r="E9" s="169">
        <v>438.97</v>
      </c>
      <c r="F9" s="170"/>
    </row>
    <row r="10" spans="1:6" s="50" customFormat="1" ht="17.25" customHeight="1">
      <c r="A10" s="166"/>
      <c r="B10" s="167" t="s">
        <v>164</v>
      </c>
      <c r="C10" s="168" t="s">
        <v>165</v>
      </c>
      <c r="D10" s="169">
        <v>75.87</v>
      </c>
      <c r="E10" s="169">
        <v>75.87</v>
      </c>
      <c r="F10" s="170"/>
    </row>
    <row r="11" spans="1:6" s="50" customFormat="1" ht="17.25" customHeight="1">
      <c r="A11" s="166"/>
      <c r="B11" s="167" t="s">
        <v>166</v>
      </c>
      <c r="C11" s="168" t="s">
        <v>167</v>
      </c>
      <c r="D11" s="169">
        <v>222.11</v>
      </c>
      <c r="E11" s="169">
        <v>222.11</v>
      </c>
      <c r="F11" s="170"/>
    </row>
    <row r="12" spans="1:6" s="50" customFormat="1" ht="17.25" customHeight="1">
      <c r="A12" s="166"/>
      <c r="B12" s="167" t="s">
        <v>168</v>
      </c>
      <c r="C12" s="168" t="s">
        <v>169</v>
      </c>
      <c r="D12" s="169">
        <v>13.41</v>
      </c>
      <c r="E12" s="169">
        <v>13.41</v>
      </c>
      <c r="F12" s="170"/>
    </row>
    <row r="13" spans="1:6" s="50" customFormat="1" ht="17.25" customHeight="1">
      <c r="A13" s="166"/>
      <c r="B13" s="167" t="s">
        <v>170</v>
      </c>
      <c r="C13" s="168" t="s">
        <v>171</v>
      </c>
      <c r="D13" s="169">
        <v>110.86</v>
      </c>
      <c r="E13" s="169">
        <v>110.86</v>
      </c>
      <c r="F13" s="170"/>
    </row>
    <row r="14" spans="1:6" s="50" customFormat="1" ht="17.25" customHeight="1">
      <c r="A14" s="166"/>
      <c r="B14" s="167" t="s">
        <v>172</v>
      </c>
      <c r="C14" s="168" t="s">
        <v>173</v>
      </c>
      <c r="D14" s="169">
        <v>33.58</v>
      </c>
      <c r="E14" s="169">
        <v>33.58</v>
      </c>
      <c r="F14" s="170"/>
    </row>
    <row r="15" spans="1:6" s="50" customFormat="1" ht="17.25" customHeight="1">
      <c r="A15" s="166"/>
      <c r="B15" s="167" t="s">
        <v>174</v>
      </c>
      <c r="C15" s="168" t="s">
        <v>175</v>
      </c>
      <c r="D15" s="169">
        <v>156.94</v>
      </c>
      <c r="E15" s="169">
        <v>156.94</v>
      </c>
      <c r="F15" s="170"/>
    </row>
    <row r="16" spans="1:6" s="50" customFormat="1" ht="17.25" customHeight="1">
      <c r="A16" s="166"/>
      <c r="B16" s="167" t="s">
        <v>176</v>
      </c>
      <c r="C16" s="168" t="s">
        <v>177</v>
      </c>
      <c r="D16" s="169"/>
      <c r="E16" s="170"/>
      <c r="F16" s="170"/>
    </row>
    <row r="17" spans="1:6" s="50" customFormat="1" ht="17.25" customHeight="1">
      <c r="A17" s="166" t="s">
        <v>178</v>
      </c>
      <c r="B17" s="167"/>
      <c r="C17" s="168" t="s">
        <v>83</v>
      </c>
      <c r="D17" s="170">
        <f>D18+D22+D23+D24+D25+D27+D28+D30+D33+D34+D39</f>
        <v>299.73999999999995</v>
      </c>
      <c r="E17" s="170"/>
      <c r="F17" s="170">
        <f>F18+F22+F23+F24+F25+F27+F28+F30+F33+F34+F39</f>
        <v>299.73999999999995</v>
      </c>
    </row>
    <row r="18" spans="1:6" s="50" customFormat="1" ht="17.25" customHeight="1">
      <c r="A18" s="166"/>
      <c r="B18" s="167" t="s">
        <v>179</v>
      </c>
      <c r="C18" s="168" t="s">
        <v>180</v>
      </c>
      <c r="D18" s="170">
        <v>52.92</v>
      </c>
      <c r="E18" s="170"/>
      <c r="F18" s="170">
        <v>52.92</v>
      </c>
    </row>
    <row r="19" spans="1:6" s="50" customFormat="1" ht="17.25" customHeight="1">
      <c r="A19" s="166"/>
      <c r="B19" s="167" t="s">
        <v>181</v>
      </c>
      <c r="C19" s="168" t="s">
        <v>182</v>
      </c>
      <c r="D19" s="170"/>
      <c r="E19" s="170"/>
      <c r="F19" s="170"/>
    </row>
    <row r="20" spans="1:6" s="50" customFormat="1" ht="17.25" customHeight="1">
      <c r="A20" s="166"/>
      <c r="B20" s="167" t="s">
        <v>183</v>
      </c>
      <c r="C20" s="168" t="s">
        <v>184</v>
      </c>
      <c r="D20" s="170"/>
      <c r="E20" s="170"/>
      <c r="F20" s="170"/>
    </row>
    <row r="21" spans="1:6" s="50" customFormat="1" ht="17.25" customHeight="1">
      <c r="A21" s="166"/>
      <c r="B21" s="167" t="s">
        <v>185</v>
      </c>
      <c r="C21" s="168" t="s">
        <v>186</v>
      </c>
      <c r="D21" s="170"/>
      <c r="E21" s="170"/>
      <c r="F21" s="170"/>
    </row>
    <row r="22" spans="1:6" ht="17.25" customHeight="1">
      <c r="A22" s="166"/>
      <c r="B22" s="167" t="s">
        <v>187</v>
      </c>
      <c r="C22" s="168" t="s">
        <v>188</v>
      </c>
      <c r="D22" s="170">
        <v>17</v>
      </c>
      <c r="E22" s="170"/>
      <c r="F22" s="170">
        <v>17</v>
      </c>
    </row>
    <row r="23" spans="1:6" ht="17.25" customHeight="1">
      <c r="A23" s="166"/>
      <c r="B23" s="167" t="s">
        <v>189</v>
      </c>
      <c r="C23" s="168" t="s">
        <v>190</v>
      </c>
      <c r="D23" s="170">
        <v>12</v>
      </c>
      <c r="E23" s="170"/>
      <c r="F23" s="170">
        <v>12</v>
      </c>
    </row>
    <row r="24" spans="1:6" ht="17.25" customHeight="1">
      <c r="A24" s="166"/>
      <c r="B24" s="167" t="s">
        <v>191</v>
      </c>
      <c r="C24" s="168" t="s">
        <v>192</v>
      </c>
      <c r="D24" s="170">
        <v>5</v>
      </c>
      <c r="E24" s="170"/>
      <c r="F24" s="170">
        <v>5</v>
      </c>
    </row>
    <row r="25" spans="1:6" ht="17.25" customHeight="1">
      <c r="A25" s="166"/>
      <c r="B25" s="167" t="s">
        <v>193</v>
      </c>
      <c r="C25" s="168" t="s">
        <v>194</v>
      </c>
      <c r="D25" s="170">
        <v>131.66</v>
      </c>
      <c r="E25" s="170"/>
      <c r="F25" s="170">
        <v>131.66</v>
      </c>
    </row>
    <row r="26" spans="1:6" ht="17.25" customHeight="1">
      <c r="A26" s="166"/>
      <c r="B26" s="167" t="s">
        <v>195</v>
      </c>
      <c r="C26" s="168" t="s">
        <v>196</v>
      </c>
      <c r="D26" s="170"/>
      <c r="E26" s="170"/>
      <c r="F26" s="170"/>
    </row>
    <row r="27" spans="1:6" ht="17.25" customHeight="1">
      <c r="A27" s="166"/>
      <c r="B27" s="167" t="s">
        <v>197</v>
      </c>
      <c r="C27" s="168" t="s">
        <v>198</v>
      </c>
      <c r="D27" s="170">
        <v>14</v>
      </c>
      <c r="E27" s="170"/>
      <c r="F27" s="170">
        <v>14</v>
      </c>
    </row>
    <row r="28" spans="1:6" ht="17.25" customHeight="1">
      <c r="A28" s="166"/>
      <c r="B28" s="167" t="s">
        <v>199</v>
      </c>
      <c r="C28" s="168" t="s">
        <v>200</v>
      </c>
      <c r="D28" s="170">
        <v>18</v>
      </c>
      <c r="E28" s="170"/>
      <c r="F28" s="170">
        <v>18</v>
      </c>
    </row>
    <row r="29" spans="1:6" ht="17.25" customHeight="1">
      <c r="A29" s="166"/>
      <c r="B29" s="167" t="s">
        <v>201</v>
      </c>
      <c r="C29" s="168" t="s">
        <v>202</v>
      </c>
      <c r="D29" s="170"/>
      <c r="E29" s="170"/>
      <c r="F29" s="170"/>
    </row>
    <row r="30" spans="1:6" ht="17.25" customHeight="1">
      <c r="A30" s="166"/>
      <c r="B30" s="167" t="s">
        <v>203</v>
      </c>
      <c r="C30" s="168" t="s">
        <v>204</v>
      </c>
      <c r="D30" s="170">
        <v>1</v>
      </c>
      <c r="E30" s="170"/>
      <c r="F30" s="170">
        <v>1</v>
      </c>
    </row>
    <row r="31" spans="1:6" ht="17.25" customHeight="1">
      <c r="A31" s="166"/>
      <c r="B31" s="167" t="s">
        <v>205</v>
      </c>
      <c r="C31" s="168" t="s">
        <v>206</v>
      </c>
      <c r="D31" s="170"/>
      <c r="E31" s="170"/>
      <c r="F31" s="170"/>
    </row>
    <row r="32" spans="1:6" ht="17.25" customHeight="1">
      <c r="A32" s="166"/>
      <c r="B32" s="167" t="s">
        <v>207</v>
      </c>
      <c r="C32" s="168" t="s">
        <v>208</v>
      </c>
      <c r="D32" s="170"/>
      <c r="E32" s="170"/>
      <c r="F32" s="170"/>
    </row>
    <row r="33" spans="1:6" ht="17.25" customHeight="1">
      <c r="A33" s="166"/>
      <c r="B33" s="167" t="s">
        <v>209</v>
      </c>
      <c r="C33" s="168" t="s">
        <v>210</v>
      </c>
      <c r="D33" s="170">
        <v>18</v>
      </c>
      <c r="E33" s="170"/>
      <c r="F33" s="170">
        <v>18</v>
      </c>
    </row>
    <row r="34" spans="1:6" ht="17.25" customHeight="1">
      <c r="A34" s="166"/>
      <c r="B34" s="167" t="s">
        <v>211</v>
      </c>
      <c r="C34" s="168" t="s">
        <v>212</v>
      </c>
      <c r="D34" s="170">
        <v>26.13</v>
      </c>
      <c r="E34" s="170"/>
      <c r="F34" s="170">
        <v>26.13</v>
      </c>
    </row>
    <row r="35" spans="1:6" ht="17.25" customHeight="1">
      <c r="A35" s="166"/>
      <c r="B35" s="167" t="s">
        <v>213</v>
      </c>
      <c r="C35" s="168" t="s">
        <v>214</v>
      </c>
      <c r="D35" s="170"/>
      <c r="E35" s="170"/>
      <c r="F35" s="170"/>
    </row>
    <row r="36" spans="1:6" ht="17.25" customHeight="1">
      <c r="A36" s="166"/>
      <c r="B36" s="167" t="s">
        <v>215</v>
      </c>
      <c r="C36" s="168" t="s">
        <v>216</v>
      </c>
      <c r="D36" s="170"/>
      <c r="E36" s="170"/>
      <c r="F36" s="170"/>
    </row>
    <row r="37" spans="1:6" ht="17.25" customHeight="1">
      <c r="A37" s="166"/>
      <c r="B37" s="167" t="s">
        <v>217</v>
      </c>
      <c r="C37" s="168" t="s">
        <v>218</v>
      </c>
      <c r="D37" s="170"/>
      <c r="E37" s="170"/>
      <c r="F37" s="170"/>
    </row>
    <row r="38" spans="1:6" ht="17.25" customHeight="1">
      <c r="A38" s="166"/>
      <c r="B38" s="167" t="s">
        <v>219</v>
      </c>
      <c r="C38" s="168" t="s">
        <v>220</v>
      </c>
      <c r="D38" s="170"/>
      <c r="E38" s="170"/>
      <c r="F38" s="170"/>
    </row>
    <row r="39" spans="1:6" ht="17.25" customHeight="1">
      <c r="A39" s="166"/>
      <c r="B39" s="167" t="s">
        <v>221</v>
      </c>
      <c r="C39" s="168" t="s">
        <v>222</v>
      </c>
      <c r="D39" s="170">
        <v>4.03</v>
      </c>
      <c r="E39" s="170"/>
      <c r="F39" s="170">
        <v>4.03</v>
      </c>
    </row>
    <row r="40" spans="1:6" ht="17.25" customHeight="1">
      <c r="A40" s="166" t="s">
        <v>223</v>
      </c>
      <c r="B40" s="167"/>
      <c r="C40" s="168" t="s">
        <v>224</v>
      </c>
      <c r="D40" s="170">
        <f>D41+D42+D45</f>
        <v>68.19</v>
      </c>
      <c r="E40" s="170">
        <f>E41+E42+E45</f>
        <v>68.19</v>
      </c>
      <c r="F40" s="170"/>
    </row>
    <row r="41" spans="1:6" ht="17.25" customHeight="1">
      <c r="A41" s="166"/>
      <c r="B41" s="167" t="s">
        <v>225</v>
      </c>
      <c r="C41" s="168" t="s">
        <v>226</v>
      </c>
      <c r="D41" s="170">
        <v>33.12</v>
      </c>
      <c r="E41" s="170">
        <v>33.12</v>
      </c>
      <c r="F41" s="170"/>
    </row>
    <row r="42" spans="1:6" ht="17.25" customHeight="1">
      <c r="A42" s="166"/>
      <c r="B42" s="167" t="s">
        <v>227</v>
      </c>
      <c r="C42" s="168" t="s">
        <v>228</v>
      </c>
      <c r="D42" s="170">
        <v>34.69</v>
      </c>
      <c r="E42" s="170">
        <v>34.69</v>
      </c>
      <c r="F42" s="170"/>
    </row>
    <row r="43" spans="1:6" ht="17.25" customHeight="1">
      <c r="A43" s="166"/>
      <c r="B43" s="167" t="s">
        <v>229</v>
      </c>
      <c r="C43" s="168" t="s">
        <v>230</v>
      </c>
      <c r="D43" s="170"/>
      <c r="E43" s="170"/>
      <c r="F43" s="170"/>
    </row>
    <row r="44" spans="1:6" ht="17.25" customHeight="1">
      <c r="A44" s="166"/>
      <c r="B44" s="167" t="s">
        <v>231</v>
      </c>
      <c r="C44" s="168" t="s">
        <v>232</v>
      </c>
      <c r="D44" s="170"/>
      <c r="E44" s="170"/>
      <c r="F44" s="170"/>
    </row>
    <row r="45" spans="1:6" ht="17.25" customHeight="1">
      <c r="A45" s="166"/>
      <c r="B45" s="167" t="s">
        <v>233</v>
      </c>
      <c r="C45" s="168" t="s">
        <v>234</v>
      </c>
      <c r="D45" s="170">
        <v>0.38</v>
      </c>
      <c r="E45" s="170">
        <v>0.38</v>
      </c>
      <c r="F45" s="170"/>
    </row>
  </sheetData>
  <sheetProtection formatCells="0" formatColumns="0" formatRows="0"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workbookViewId="0" topLeftCell="A1">
      <selection activeCell="A3" sqref="A3:C3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47" customFormat="1" ht="27">
      <c r="A1" s="114" t="s">
        <v>235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50" customFormat="1" ht="17.25" customHeight="1">
      <c r="A2" s="148"/>
      <c r="B2" s="149"/>
      <c r="C2" s="149"/>
      <c r="D2" s="149"/>
      <c r="E2" s="149"/>
      <c r="F2" s="149"/>
      <c r="G2" s="149"/>
      <c r="H2" s="149"/>
      <c r="K2" s="145" t="s">
        <v>236</v>
      </c>
    </row>
    <row r="3" spans="1:11" ht="18.75" customHeight="1">
      <c r="A3" s="33" t="s">
        <v>237</v>
      </c>
      <c r="B3" s="33"/>
      <c r="C3" s="34"/>
      <c r="D3" s="137"/>
      <c r="E3" s="137"/>
      <c r="F3" s="137"/>
      <c r="G3" s="137"/>
      <c r="H3" s="137"/>
      <c r="K3" s="146" t="s">
        <v>25</v>
      </c>
    </row>
    <row r="4" spans="1:11" s="26" customFormat="1" ht="27" customHeight="1">
      <c r="A4" s="66" t="s">
        <v>75</v>
      </c>
      <c r="B4" s="66" t="s">
        <v>91</v>
      </c>
      <c r="C4" s="66"/>
      <c r="D4" s="66"/>
      <c r="E4" s="65" t="s">
        <v>92</v>
      </c>
      <c r="F4" s="65" t="s">
        <v>141</v>
      </c>
      <c r="G4" s="65"/>
      <c r="H4" s="65"/>
      <c r="I4" s="65"/>
      <c r="J4" s="65"/>
      <c r="K4" s="65"/>
    </row>
    <row r="5" spans="1:11" s="26" customFormat="1" ht="36.75" customHeight="1">
      <c r="A5" s="66"/>
      <c r="B5" s="66" t="s">
        <v>93</v>
      </c>
      <c r="C5" s="66" t="s">
        <v>94</v>
      </c>
      <c r="D5" s="65" t="s">
        <v>95</v>
      </c>
      <c r="E5" s="65"/>
      <c r="F5" s="65" t="s">
        <v>78</v>
      </c>
      <c r="G5" s="38" t="s">
        <v>143</v>
      </c>
      <c r="H5" s="38" t="s">
        <v>144</v>
      </c>
      <c r="I5" s="38" t="s">
        <v>145</v>
      </c>
      <c r="J5" s="38" t="s">
        <v>238</v>
      </c>
      <c r="K5" s="38" t="s">
        <v>239</v>
      </c>
    </row>
    <row r="6" spans="1:11" s="50" customFormat="1" ht="12.75" customHeight="1">
      <c r="A6" s="150"/>
      <c r="B6" s="151"/>
      <c r="C6" s="151"/>
      <c r="D6" s="150"/>
      <c r="E6" s="152" t="s">
        <v>78</v>
      </c>
      <c r="F6" s="153"/>
      <c r="G6" s="153"/>
      <c r="H6" s="153"/>
      <c r="I6" s="153"/>
      <c r="J6" s="150"/>
      <c r="K6" s="150"/>
    </row>
    <row r="7" spans="1:11" s="50" customFormat="1" ht="12.75" customHeight="1">
      <c r="A7" s="151" t="s">
        <v>240</v>
      </c>
      <c r="B7" s="151"/>
      <c r="C7" s="151"/>
      <c r="D7" s="150"/>
      <c r="E7" s="152"/>
      <c r="F7" s="153"/>
      <c r="G7" s="153"/>
      <c r="H7" s="153"/>
      <c r="I7" s="153"/>
      <c r="J7" s="150"/>
      <c r="K7" s="150"/>
    </row>
    <row r="8" spans="1:11" s="50" customFormat="1" ht="12.75" customHeight="1">
      <c r="A8" s="151"/>
      <c r="B8" s="107"/>
      <c r="C8" s="107"/>
      <c r="D8" s="107"/>
      <c r="E8" s="154"/>
      <c r="F8" s="155"/>
      <c r="G8" s="155"/>
      <c r="H8" s="153"/>
      <c r="I8" s="153"/>
      <c r="J8" s="150"/>
      <c r="K8" s="150"/>
    </row>
    <row r="9" spans="1:11" s="50" customFormat="1" ht="12.75" customHeight="1">
      <c r="A9" s="151"/>
      <c r="B9" s="107"/>
      <c r="C9" s="107"/>
      <c r="D9" s="107"/>
      <c r="E9" s="154"/>
      <c r="F9" s="155"/>
      <c r="G9" s="155"/>
      <c r="H9" s="153"/>
      <c r="I9" s="153"/>
      <c r="J9" s="150"/>
      <c r="K9" s="150"/>
    </row>
    <row r="10" spans="1:11" ht="12.75" customHeight="1">
      <c r="A10" s="21"/>
      <c r="B10" s="107"/>
      <c r="C10" s="107"/>
      <c r="D10" s="107"/>
      <c r="E10" s="154"/>
      <c r="F10" s="156"/>
      <c r="G10" s="156"/>
      <c r="H10" s="21"/>
      <c r="I10" s="21"/>
      <c r="J10" s="21"/>
      <c r="K10" s="21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workbookViewId="0" topLeftCell="A1">
      <selection activeCell="A3" sqref="A3:C3"/>
    </sheetView>
  </sheetViews>
  <sheetFormatPr defaultColWidth="9.33203125" defaultRowHeight="11.25"/>
  <cols>
    <col min="1" max="1" width="24.16015625" style="50" customWidth="1"/>
    <col min="2" max="4" width="7.16015625" style="50" customWidth="1"/>
    <col min="5" max="5" width="19" style="50" customWidth="1"/>
    <col min="6" max="10" width="14.33203125" style="50" customWidth="1"/>
    <col min="11" max="16384" width="9.33203125" style="50" customWidth="1"/>
  </cols>
  <sheetData>
    <row r="1" spans="1:11" ht="35.25" customHeight="1">
      <c r="A1" s="56" t="s">
        <v>241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ht="15.75" customHeight="1">
      <c r="K2" s="145" t="s">
        <v>242</v>
      </c>
    </row>
    <row r="3" spans="1:11" ht="22.5" customHeight="1">
      <c r="A3" s="33" t="s">
        <v>237</v>
      </c>
      <c r="B3" s="33"/>
      <c r="C3" s="34"/>
      <c r="D3" s="137"/>
      <c r="E3" s="137"/>
      <c r="F3" s="137"/>
      <c r="G3" s="137"/>
      <c r="H3" s="137"/>
      <c r="K3" s="146" t="s">
        <v>25</v>
      </c>
    </row>
    <row r="4" spans="1:11" s="55" customFormat="1" ht="24" customHeight="1">
      <c r="A4" s="66" t="s">
        <v>75</v>
      </c>
      <c r="B4" s="66" t="s">
        <v>91</v>
      </c>
      <c r="C4" s="66"/>
      <c r="D4" s="66"/>
      <c r="E4" s="65" t="s">
        <v>92</v>
      </c>
      <c r="F4" s="65" t="s">
        <v>141</v>
      </c>
      <c r="G4" s="65"/>
      <c r="H4" s="65"/>
      <c r="I4" s="65"/>
      <c r="J4" s="65"/>
      <c r="K4" s="65"/>
    </row>
    <row r="5" spans="1:11" s="55" customFormat="1" ht="40.5" customHeight="1">
      <c r="A5" s="66"/>
      <c r="B5" s="66" t="s">
        <v>93</v>
      </c>
      <c r="C5" s="66" t="s">
        <v>94</v>
      </c>
      <c r="D5" s="65" t="s">
        <v>95</v>
      </c>
      <c r="E5" s="65"/>
      <c r="F5" s="65" t="s">
        <v>78</v>
      </c>
      <c r="G5" s="38" t="s">
        <v>143</v>
      </c>
      <c r="H5" s="38" t="s">
        <v>144</v>
      </c>
      <c r="I5" s="38" t="s">
        <v>145</v>
      </c>
      <c r="J5" s="38" t="s">
        <v>238</v>
      </c>
      <c r="K5" s="38" t="s">
        <v>239</v>
      </c>
    </row>
    <row r="6" spans="1:11" s="55" customFormat="1" ht="23.25" customHeight="1">
      <c r="A6" s="46"/>
      <c r="B6" s="42"/>
      <c r="C6" s="42"/>
      <c r="D6" s="42"/>
      <c r="E6" s="43" t="s">
        <v>78</v>
      </c>
      <c r="F6" s="138">
        <f>SUM(G6:J6)</f>
        <v>0</v>
      </c>
      <c r="G6" s="138">
        <f>SUM(G7:G10)</f>
        <v>0</v>
      </c>
      <c r="H6" s="138">
        <f>SUM(H7:H10)</f>
        <v>0</v>
      </c>
      <c r="I6" s="138">
        <f>SUM(I7:I10)</f>
        <v>0</v>
      </c>
      <c r="J6" s="138">
        <f>SUM(J7:J10)</f>
        <v>0</v>
      </c>
      <c r="K6" s="143"/>
    </row>
    <row r="7" spans="1:11" ht="39.75" customHeight="1">
      <c r="A7" s="41" t="s">
        <v>240</v>
      </c>
      <c r="B7" s="141"/>
      <c r="C7" s="141"/>
      <c r="D7" s="141"/>
      <c r="E7" s="108"/>
      <c r="F7" s="104">
        <f>SUM(G7:J7)</f>
        <v>0</v>
      </c>
      <c r="G7" s="104"/>
      <c r="H7" s="104"/>
      <c r="I7" s="104"/>
      <c r="J7" s="104"/>
      <c r="K7" s="144"/>
    </row>
    <row r="8" spans="1:11" ht="19.5" customHeight="1">
      <c r="A8" s="41"/>
      <c r="B8" s="141"/>
      <c r="C8" s="141"/>
      <c r="D8" s="141"/>
      <c r="E8" s="108"/>
      <c r="F8" s="104">
        <f>SUM(G8:J8)</f>
        <v>0</v>
      </c>
      <c r="G8" s="104"/>
      <c r="H8" s="104"/>
      <c r="I8" s="104"/>
      <c r="J8" s="104"/>
      <c r="K8" s="144"/>
    </row>
    <row r="9" spans="1:11" ht="19.5" customHeight="1">
      <c r="A9" s="41"/>
      <c r="B9" s="141"/>
      <c r="C9" s="141"/>
      <c r="D9" s="141"/>
      <c r="E9" s="108"/>
      <c r="F9" s="104">
        <f>SUM(G9:J9)</f>
        <v>0</v>
      </c>
      <c r="G9" s="104"/>
      <c r="H9" s="104"/>
      <c r="I9" s="104"/>
      <c r="J9" s="104"/>
      <c r="K9" s="144"/>
    </row>
    <row r="10" spans="1:11" ht="19.5" customHeight="1">
      <c r="A10" s="140"/>
      <c r="B10" s="141"/>
      <c r="C10" s="141"/>
      <c r="D10" s="141"/>
      <c r="E10" s="108"/>
      <c r="F10" s="104"/>
      <c r="G10" s="104"/>
      <c r="H10" s="104"/>
      <c r="I10" s="104"/>
      <c r="J10" s="104"/>
      <c r="K10" s="144"/>
    </row>
    <row r="11" spans="1:10" ht="1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</row>
    <row r="12" ht="12">
      <c r="C12" s="73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34" style="50" customWidth="1"/>
    <col min="2" max="4" width="7.16015625" style="50" customWidth="1"/>
    <col min="5" max="5" width="17.83203125" style="50" customWidth="1"/>
    <col min="6" max="10" width="14.33203125" style="50" customWidth="1"/>
    <col min="11" max="11" width="11.33203125" style="50" customWidth="1"/>
    <col min="12" max="16384" width="9.16015625" style="50" customWidth="1"/>
  </cols>
  <sheetData>
    <row r="1" spans="1:11" ht="35.25" customHeight="1">
      <c r="A1" s="56" t="s">
        <v>243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ht="15.75" customHeight="1">
      <c r="K2" s="58" t="s">
        <v>244</v>
      </c>
    </row>
    <row r="3" spans="1:11" ht="12">
      <c r="A3" s="33" t="s">
        <v>237</v>
      </c>
      <c r="B3" s="33"/>
      <c r="C3" s="34"/>
      <c r="D3" s="137"/>
      <c r="E3" s="137"/>
      <c r="F3" s="137"/>
      <c r="G3" s="137"/>
      <c r="H3" s="137"/>
      <c r="K3" s="135" t="s">
        <v>25</v>
      </c>
    </row>
    <row r="4" spans="1:11" s="55" customFormat="1" ht="24" customHeight="1">
      <c r="A4" s="66" t="s">
        <v>75</v>
      </c>
      <c r="B4" s="66" t="s">
        <v>91</v>
      </c>
      <c r="C4" s="66"/>
      <c r="D4" s="66"/>
      <c r="E4" s="65" t="s">
        <v>92</v>
      </c>
      <c r="F4" s="65" t="s">
        <v>141</v>
      </c>
      <c r="G4" s="65"/>
      <c r="H4" s="65"/>
      <c r="I4" s="65"/>
      <c r="J4" s="65"/>
      <c r="K4" s="65"/>
    </row>
    <row r="5" spans="1:11" s="55" customFormat="1" ht="40.5" customHeight="1">
      <c r="A5" s="66"/>
      <c r="B5" s="66" t="s">
        <v>93</v>
      </c>
      <c r="C5" s="66" t="s">
        <v>94</v>
      </c>
      <c r="D5" s="65" t="s">
        <v>95</v>
      </c>
      <c r="E5" s="65"/>
      <c r="F5" s="65" t="s">
        <v>78</v>
      </c>
      <c r="G5" s="38" t="s">
        <v>143</v>
      </c>
      <c r="H5" s="38" t="s">
        <v>144</v>
      </c>
      <c r="I5" s="38" t="s">
        <v>145</v>
      </c>
      <c r="J5" s="38" t="s">
        <v>238</v>
      </c>
      <c r="K5" s="38" t="s">
        <v>239</v>
      </c>
    </row>
    <row r="6" spans="1:11" s="55" customFormat="1" ht="12" customHeight="1">
      <c r="A6" s="46"/>
      <c r="B6" s="42"/>
      <c r="C6" s="42"/>
      <c r="D6" s="42"/>
      <c r="E6" s="43" t="s">
        <v>78</v>
      </c>
      <c r="F6" s="138">
        <f>SUM(G6:J6)</f>
        <v>0</v>
      </c>
      <c r="G6" s="138">
        <f>SUM(G7:G10)</f>
        <v>0</v>
      </c>
      <c r="H6" s="138">
        <f>SUM(H7:H10)</f>
        <v>0</v>
      </c>
      <c r="I6" s="138">
        <f>SUM(I7:I10)</f>
        <v>0</v>
      </c>
      <c r="J6" s="138">
        <f>SUM(J7:J10)</f>
        <v>0</v>
      </c>
      <c r="K6" s="143"/>
    </row>
    <row r="7" spans="1:11" ht="12">
      <c r="A7" s="41" t="s">
        <v>240</v>
      </c>
      <c r="B7" s="141"/>
      <c r="C7" s="141"/>
      <c r="D7" s="141"/>
      <c r="E7" s="108"/>
      <c r="F7" s="104">
        <f>SUM(G7:J7)</f>
        <v>0</v>
      </c>
      <c r="G7" s="104"/>
      <c r="H7" s="104"/>
      <c r="I7" s="104"/>
      <c r="J7" s="104"/>
      <c r="K7" s="144"/>
    </row>
    <row r="8" spans="1:11" ht="12">
      <c r="A8" s="41"/>
      <c r="B8" s="141"/>
      <c r="C8" s="141"/>
      <c r="D8" s="141"/>
      <c r="E8" s="108"/>
      <c r="F8" s="104">
        <f>SUM(G8:J8)</f>
        <v>0</v>
      </c>
      <c r="G8" s="104"/>
      <c r="H8" s="104"/>
      <c r="I8" s="104"/>
      <c r="J8" s="104"/>
      <c r="K8" s="144"/>
    </row>
    <row r="9" spans="1:11" ht="12">
      <c r="A9" s="41"/>
      <c r="B9" s="141"/>
      <c r="C9" s="141"/>
      <c r="D9" s="141"/>
      <c r="E9" s="108"/>
      <c r="F9" s="104">
        <f>SUM(G9:J9)</f>
        <v>0</v>
      </c>
      <c r="G9" s="104"/>
      <c r="H9" s="104"/>
      <c r="I9" s="104"/>
      <c r="J9" s="104"/>
      <c r="K9" s="144"/>
    </row>
    <row r="10" spans="1:11" ht="12">
      <c r="A10" s="140"/>
      <c r="B10" s="141"/>
      <c r="C10" s="141"/>
      <c r="D10" s="141"/>
      <c r="E10" s="108"/>
      <c r="F10" s="104"/>
      <c r="G10" s="104"/>
      <c r="H10" s="104"/>
      <c r="I10" s="104"/>
      <c r="J10" s="104"/>
      <c r="K10" s="144"/>
    </row>
    <row r="11" spans="1:11" ht="14.2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</row>
    <row r="13" ht="12">
      <c r="G13" s="73"/>
    </row>
    <row r="14" ht="12">
      <c r="C14" s="73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34" style="50" customWidth="1"/>
    <col min="2" max="4" width="7.16015625" style="50" customWidth="1"/>
    <col min="5" max="5" width="17.83203125" style="50" customWidth="1"/>
    <col min="6" max="10" width="14.33203125" style="50" customWidth="1"/>
    <col min="11" max="11" width="11.33203125" style="50" customWidth="1"/>
    <col min="12" max="16384" width="9.16015625" style="50" customWidth="1"/>
  </cols>
  <sheetData>
    <row r="1" spans="1:11" ht="35.25" customHeight="1">
      <c r="A1" s="56" t="s">
        <v>245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ht="15.75" customHeight="1">
      <c r="K2" s="58" t="s">
        <v>246</v>
      </c>
    </row>
    <row r="3" spans="1:11" ht="12">
      <c r="A3" s="33" t="s">
        <v>237</v>
      </c>
      <c r="B3" s="33"/>
      <c r="C3" s="34"/>
      <c r="D3" s="137"/>
      <c r="E3" s="137"/>
      <c r="F3" s="137"/>
      <c r="G3" s="137"/>
      <c r="H3" s="137"/>
      <c r="K3" s="135" t="s">
        <v>25</v>
      </c>
    </row>
    <row r="4" spans="1:11" s="55" customFormat="1" ht="24" customHeight="1">
      <c r="A4" s="66" t="s">
        <v>75</v>
      </c>
      <c r="B4" s="66" t="s">
        <v>91</v>
      </c>
      <c r="C4" s="66"/>
      <c r="D4" s="66"/>
      <c r="E4" s="65" t="s">
        <v>92</v>
      </c>
      <c r="F4" s="65" t="s">
        <v>141</v>
      </c>
      <c r="G4" s="65"/>
      <c r="H4" s="65"/>
      <c r="I4" s="65"/>
      <c r="J4" s="65"/>
      <c r="K4" s="65"/>
    </row>
    <row r="5" spans="1:11" s="55" customFormat="1" ht="40.5" customHeight="1">
      <c r="A5" s="66"/>
      <c r="B5" s="66" t="s">
        <v>93</v>
      </c>
      <c r="C5" s="66" t="s">
        <v>94</v>
      </c>
      <c r="D5" s="65" t="s">
        <v>95</v>
      </c>
      <c r="E5" s="65"/>
      <c r="F5" s="65" t="s">
        <v>78</v>
      </c>
      <c r="G5" s="38" t="s">
        <v>143</v>
      </c>
      <c r="H5" s="38" t="s">
        <v>144</v>
      </c>
      <c r="I5" s="38" t="s">
        <v>145</v>
      </c>
      <c r="J5" s="38" t="s">
        <v>238</v>
      </c>
      <c r="K5" s="38" t="s">
        <v>239</v>
      </c>
    </row>
    <row r="6" spans="1:11" s="55" customFormat="1" ht="12" customHeight="1">
      <c r="A6" s="46"/>
      <c r="B6" s="42"/>
      <c r="C6" s="42"/>
      <c r="D6" s="42"/>
      <c r="E6" s="43" t="s">
        <v>78</v>
      </c>
      <c r="F6" s="138">
        <f>F7</f>
        <v>0</v>
      </c>
      <c r="G6" s="138">
        <f>SUM(G7:G10)</f>
        <v>0</v>
      </c>
      <c r="H6" s="138">
        <f>H8</f>
        <v>0</v>
      </c>
      <c r="I6" s="138">
        <f>SUM(I7:I10)</f>
        <v>0</v>
      </c>
      <c r="J6" s="138">
        <f>SUM(J7:J10)</f>
        <v>0</v>
      </c>
      <c r="K6" s="143"/>
    </row>
    <row r="7" spans="1:11" ht="12">
      <c r="A7" s="41" t="s">
        <v>240</v>
      </c>
      <c r="B7" s="139"/>
      <c r="C7" s="139"/>
      <c r="D7" s="139"/>
      <c r="E7" s="107"/>
      <c r="F7" s="104"/>
      <c r="G7" s="104"/>
      <c r="H7" s="104"/>
      <c r="I7" s="104"/>
      <c r="J7" s="104"/>
      <c r="K7" s="144"/>
    </row>
    <row r="8" spans="1:11" ht="12">
      <c r="A8" s="41"/>
      <c r="B8" s="139"/>
      <c r="C8" s="139"/>
      <c r="D8" s="139"/>
      <c r="E8" s="107"/>
      <c r="F8" s="104"/>
      <c r="G8" s="104"/>
      <c r="H8" s="104"/>
      <c r="I8" s="104"/>
      <c r="J8" s="104"/>
      <c r="K8" s="144"/>
    </row>
    <row r="9" spans="1:11" ht="12">
      <c r="A9" s="41"/>
      <c r="B9" s="139"/>
      <c r="C9" s="139"/>
      <c r="D9" s="139"/>
      <c r="E9" s="107"/>
      <c r="F9" s="104"/>
      <c r="G9" s="104"/>
      <c r="H9" s="104"/>
      <c r="I9" s="104"/>
      <c r="J9" s="104"/>
      <c r="K9" s="144"/>
    </row>
    <row r="10" spans="1:11" ht="12">
      <c r="A10" s="140"/>
      <c r="B10" s="141"/>
      <c r="C10" s="141"/>
      <c r="D10" s="141"/>
      <c r="E10" s="108"/>
      <c r="F10" s="104"/>
      <c r="G10" s="104"/>
      <c r="H10" s="104"/>
      <c r="I10" s="104"/>
      <c r="J10" s="104"/>
      <c r="K10" s="144"/>
    </row>
    <row r="11" spans="1:11" ht="14.2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</row>
    <row r="13" ht="12">
      <c r="G13" s="73"/>
    </row>
    <row r="14" ht="12">
      <c r="C14" s="73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33"/>
  <sheetViews>
    <sheetView showGridLines="0" showZeros="0" workbookViewId="0" topLeftCell="B1">
      <selection activeCell="C37" sqref="C37"/>
    </sheetView>
  </sheetViews>
  <sheetFormatPr defaultColWidth="9.16015625" defaultRowHeight="12.75" customHeight="1"/>
  <cols>
    <col min="1" max="1" width="34.83203125" style="0" customWidth="1"/>
    <col min="2" max="2" width="19.5" style="0" customWidth="1"/>
    <col min="3" max="3" width="61.83203125" style="0" customWidth="1"/>
    <col min="4" max="4" width="10.33203125" style="0" customWidth="1"/>
    <col min="5" max="5" width="8.16015625" style="0" customWidth="1"/>
    <col min="6" max="6" width="9.16015625" style="0" customWidth="1"/>
    <col min="7" max="7" width="8.66015625" style="0" customWidth="1"/>
    <col min="8" max="15" width="7.16015625" style="0" customWidth="1"/>
  </cols>
  <sheetData>
    <row r="1" ht="22.5" customHeight="1">
      <c r="A1" s="50"/>
    </row>
    <row r="2" spans="1:13" ht="36.75" customHeight="1">
      <c r="A2" s="114" t="s">
        <v>247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5" ht="18" customHeight="1">
      <c r="A3" s="50"/>
      <c r="B3" s="50"/>
      <c r="C3" s="50"/>
      <c r="D3" s="50"/>
      <c r="E3" s="50"/>
      <c r="F3" s="50"/>
      <c r="G3" s="50"/>
      <c r="H3" s="50"/>
      <c r="I3" s="50"/>
      <c r="O3" s="58" t="s">
        <v>248</v>
      </c>
    </row>
    <row r="4" spans="1:15" ht="21" customHeight="1">
      <c r="A4" s="33" t="s">
        <v>24</v>
      </c>
      <c r="B4" s="33"/>
      <c r="C4" s="34"/>
      <c r="D4" s="50"/>
      <c r="E4" s="50"/>
      <c r="F4" s="50"/>
      <c r="G4" s="50"/>
      <c r="H4" s="50"/>
      <c r="I4" s="50"/>
      <c r="K4" s="50"/>
      <c r="O4" s="135" t="s">
        <v>25</v>
      </c>
    </row>
    <row r="5" spans="1:15" s="26" customFormat="1" ht="29.25" customHeight="1">
      <c r="A5" s="115" t="s">
        <v>75</v>
      </c>
      <c r="B5" s="116" t="s">
        <v>249</v>
      </c>
      <c r="C5" s="116" t="s">
        <v>250</v>
      </c>
      <c r="D5" s="117" t="s">
        <v>126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36"/>
    </row>
    <row r="6" spans="1:15" s="26" customFormat="1" ht="41.25" customHeight="1">
      <c r="A6" s="119"/>
      <c r="B6" s="120"/>
      <c r="C6" s="120"/>
      <c r="D6" s="116" t="s">
        <v>78</v>
      </c>
      <c r="E6" s="38" t="s">
        <v>30</v>
      </c>
      <c r="F6" s="38"/>
      <c r="G6" s="38" t="s">
        <v>34</v>
      </c>
      <c r="H6" s="38" t="s">
        <v>36</v>
      </c>
      <c r="I6" s="38" t="s">
        <v>38</v>
      </c>
      <c r="J6" s="38" t="s">
        <v>40</v>
      </c>
      <c r="K6" s="38" t="s">
        <v>42</v>
      </c>
      <c r="L6" s="38"/>
      <c r="M6" s="38" t="s">
        <v>45</v>
      </c>
      <c r="N6" s="38" t="s">
        <v>47</v>
      </c>
      <c r="O6" s="38" t="s">
        <v>49</v>
      </c>
    </row>
    <row r="7" spans="1:15" s="26" customFormat="1" ht="64.5" customHeight="1">
      <c r="A7" s="121"/>
      <c r="B7" s="122"/>
      <c r="C7" s="122"/>
      <c r="D7" s="122"/>
      <c r="E7" s="38" t="s">
        <v>81</v>
      </c>
      <c r="F7" s="38" t="s">
        <v>32</v>
      </c>
      <c r="G7" s="38"/>
      <c r="H7" s="38"/>
      <c r="I7" s="38"/>
      <c r="J7" s="38"/>
      <c r="K7" s="38" t="s">
        <v>81</v>
      </c>
      <c r="L7" s="111" t="s">
        <v>32</v>
      </c>
      <c r="M7" s="38"/>
      <c r="N7" s="38"/>
      <c r="O7" s="38"/>
    </row>
    <row r="8" spans="1:15" ht="19.5" customHeight="1">
      <c r="A8" s="61" t="s">
        <v>78</v>
      </c>
      <c r="B8" s="123"/>
      <c r="C8" s="123" t="s">
        <v>251</v>
      </c>
      <c r="D8" s="124">
        <v>116.7</v>
      </c>
      <c r="E8" s="125">
        <v>21.7</v>
      </c>
      <c r="F8" s="126"/>
      <c r="G8" s="125">
        <v>95</v>
      </c>
      <c r="H8" s="127"/>
      <c r="I8" s="127"/>
      <c r="J8" s="127"/>
      <c r="K8" s="127"/>
      <c r="L8" s="127"/>
      <c r="M8" s="127"/>
      <c r="N8" s="127"/>
      <c r="O8" s="127"/>
    </row>
    <row r="9" spans="1:15" ht="12.75" customHeight="1">
      <c r="A9" s="128" t="s">
        <v>88</v>
      </c>
      <c r="B9" s="129" t="s">
        <v>81</v>
      </c>
      <c r="C9" s="109"/>
      <c r="D9" s="130">
        <f>E9+G9+M9</f>
        <v>116.7</v>
      </c>
      <c r="E9" s="131">
        <f>E10</f>
        <v>21.7</v>
      </c>
      <c r="F9" s="10"/>
      <c r="G9" s="131">
        <f>G11+G12</f>
        <v>95</v>
      </c>
      <c r="H9" s="109"/>
      <c r="I9" s="109"/>
      <c r="J9" s="109"/>
      <c r="K9" s="109"/>
      <c r="L9" s="109"/>
      <c r="M9" s="109"/>
      <c r="N9" s="109"/>
      <c r="O9" s="109"/>
    </row>
    <row r="10" spans="1:15" ht="23.25" customHeight="1">
      <c r="A10" s="109"/>
      <c r="B10" s="129" t="s">
        <v>252</v>
      </c>
      <c r="C10" s="129" t="s">
        <v>253</v>
      </c>
      <c r="D10" s="130">
        <f>E10+G10+M10</f>
        <v>21.7</v>
      </c>
      <c r="E10" s="132">
        <v>21.7</v>
      </c>
      <c r="F10" s="10"/>
      <c r="G10" s="132">
        <v>0</v>
      </c>
      <c r="H10" s="109"/>
      <c r="I10" s="109"/>
      <c r="J10" s="109"/>
      <c r="K10" s="109"/>
      <c r="L10" s="109"/>
      <c r="M10" s="109"/>
      <c r="N10" s="109"/>
      <c r="O10" s="109"/>
    </row>
    <row r="11" spans="1:15" ht="36" customHeight="1">
      <c r="A11" s="109"/>
      <c r="B11" s="129" t="s">
        <v>254</v>
      </c>
      <c r="C11" s="129" t="s">
        <v>255</v>
      </c>
      <c r="D11" s="130">
        <f>E11+G11+M11</f>
        <v>45</v>
      </c>
      <c r="E11" s="132">
        <v>0</v>
      </c>
      <c r="F11" s="10"/>
      <c r="G11" s="132">
        <v>45</v>
      </c>
      <c r="H11" s="109"/>
      <c r="I11" s="109"/>
      <c r="J11" s="109"/>
      <c r="K11" s="109"/>
      <c r="L11" s="109"/>
      <c r="M11" s="109"/>
      <c r="N11" s="109"/>
      <c r="O11" s="109"/>
    </row>
    <row r="12" spans="1:15" ht="29.25" customHeight="1">
      <c r="A12" s="109"/>
      <c r="B12" s="129" t="s">
        <v>256</v>
      </c>
      <c r="C12" s="129" t="s">
        <v>257</v>
      </c>
      <c r="D12" s="130">
        <f>E12+G12+M12</f>
        <v>50</v>
      </c>
      <c r="E12" s="132">
        <v>0</v>
      </c>
      <c r="F12" s="10"/>
      <c r="G12" s="132">
        <v>50</v>
      </c>
      <c r="H12" s="109"/>
      <c r="I12" s="109"/>
      <c r="J12" s="109"/>
      <c r="K12" s="109"/>
      <c r="L12" s="109"/>
      <c r="M12" s="109"/>
      <c r="N12" s="109"/>
      <c r="O12" s="109"/>
    </row>
    <row r="13" spans="1:15" ht="15" customHeight="1">
      <c r="A13" s="128"/>
      <c r="B13" s="129"/>
      <c r="C13" s="129"/>
      <c r="D13" s="127"/>
      <c r="E13" s="133"/>
      <c r="F13" s="109"/>
      <c r="G13" s="133"/>
      <c r="H13" s="109"/>
      <c r="I13" s="109"/>
      <c r="J13" s="109"/>
      <c r="K13" s="109"/>
      <c r="L13" s="109"/>
      <c r="M13" s="109"/>
      <c r="N13" s="109"/>
      <c r="O13" s="109"/>
    </row>
    <row r="14" spans="1:15" ht="15" customHeight="1">
      <c r="A14" s="109"/>
      <c r="B14" s="129"/>
      <c r="C14" s="129"/>
      <c r="D14" s="127"/>
      <c r="E14" s="133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5" customHeight="1">
      <c r="A15" s="128"/>
      <c r="B15" s="129"/>
      <c r="C15" s="109"/>
      <c r="D15" s="127"/>
      <c r="E15" s="109"/>
      <c r="F15" s="109"/>
      <c r="G15" s="134"/>
      <c r="H15" s="109"/>
      <c r="I15" s="134"/>
      <c r="J15" s="109"/>
      <c r="K15" s="109"/>
      <c r="L15" s="109"/>
      <c r="M15" s="109"/>
      <c r="N15" s="109"/>
      <c r="O15" s="109"/>
    </row>
    <row r="16" spans="1:15" ht="15" customHeight="1">
      <c r="A16" s="109"/>
      <c r="B16" s="129"/>
      <c r="C16" s="129"/>
      <c r="D16" s="127"/>
      <c r="E16" s="109"/>
      <c r="F16" s="109"/>
      <c r="G16" s="133"/>
      <c r="H16" s="109"/>
      <c r="I16" s="133"/>
      <c r="J16" s="109"/>
      <c r="K16" s="109"/>
      <c r="L16" s="109"/>
      <c r="M16" s="109"/>
      <c r="N16" s="109"/>
      <c r="O16" s="109"/>
    </row>
    <row r="17" spans="1:15" ht="15" customHeight="1">
      <c r="A17" s="109"/>
      <c r="B17" s="129"/>
      <c r="C17" s="129"/>
      <c r="D17" s="127"/>
      <c r="E17" s="109"/>
      <c r="F17" s="109"/>
      <c r="G17" s="133"/>
      <c r="H17" s="109"/>
      <c r="I17" s="109"/>
      <c r="J17" s="109"/>
      <c r="K17" s="109"/>
      <c r="L17" s="109"/>
      <c r="M17" s="109"/>
      <c r="N17" s="109"/>
      <c r="O17" s="109"/>
    </row>
    <row r="18" spans="1:15" ht="15" customHeight="1">
      <c r="A18" s="109"/>
      <c r="B18" s="129"/>
      <c r="C18" s="129"/>
      <c r="D18" s="127"/>
      <c r="E18" s="109"/>
      <c r="F18" s="109"/>
      <c r="G18" s="133"/>
      <c r="H18" s="109"/>
      <c r="I18" s="109"/>
      <c r="J18" s="109"/>
      <c r="K18" s="109"/>
      <c r="L18" s="109"/>
      <c r="M18" s="109"/>
      <c r="N18" s="109"/>
      <c r="O18" s="109"/>
    </row>
    <row r="19" spans="1:15" ht="15" customHeight="1">
      <c r="A19" s="109"/>
      <c r="B19" s="129"/>
      <c r="C19" s="129"/>
      <c r="D19" s="127"/>
      <c r="E19" s="109"/>
      <c r="F19" s="109"/>
      <c r="G19" s="133"/>
      <c r="H19" s="109"/>
      <c r="I19" s="109"/>
      <c r="J19" s="109"/>
      <c r="K19" s="109"/>
      <c r="L19" s="109"/>
      <c r="M19" s="109"/>
      <c r="N19" s="109"/>
      <c r="O19" s="109"/>
    </row>
    <row r="20" spans="1:15" ht="15" customHeight="1">
      <c r="A20" s="128"/>
      <c r="B20" s="129"/>
      <c r="C20" s="109"/>
      <c r="D20" s="127"/>
      <c r="E20" s="109"/>
      <c r="F20" s="109"/>
      <c r="G20" s="134"/>
      <c r="H20" s="109"/>
      <c r="I20" s="134"/>
      <c r="J20" s="109"/>
      <c r="K20" s="109"/>
      <c r="L20" s="109"/>
      <c r="M20" s="109"/>
      <c r="N20" s="109"/>
      <c r="O20" s="109"/>
    </row>
    <row r="21" spans="1:15" ht="15" customHeight="1">
      <c r="A21" s="109"/>
      <c r="B21" s="129"/>
      <c r="C21" s="129"/>
      <c r="D21" s="127"/>
      <c r="E21" s="109"/>
      <c r="F21" s="109"/>
      <c r="G21" s="133"/>
      <c r="H21" s="109"/>
      <c r="I21" s="133"/>
      <c r="J21" s="109"/>
      <c r="K21" s="109"/>
      <c r="L21" s="109"/>
      <c r="M21" s="109"/>
      <c r="N21" s="109"/>
      <c r="O21" s="109"/>
    </row>
    <row r="22" spans="1:15" ht="15" customHeight="1">
      <c r="A22" s="109"/>
      <c r="B22" s="129"/>
      <c r="C22" s="129"/>
      <c r="D22" s="127"/>
      <c r="E22" s="109"/>
      <c r="F22" s="109"/>
      <c r="G22" s="133"/>
      <c r="H22" s="109"/>
      <c r="I22" s="133"/>
      <c r="J22" s="109"/>
      <c r="K22" s="109"/>
      <c r="L22" s="109"/>
      <c r="M22" s="109"/>
      <c r="N22" s="109"/>
      <c r="O22" s="109"/>
    </row>
    <row r="23" spans="1:15" ht="15" customHeight="1">
      <c r="A23" s="109"/>
      <c r="B23" s="129"/>
      <c r="C23" s="129"/>
      <c r="D23" s="127"/>
      <c r="E23" s="109"/>
      <c r="F23" s="109"/>
      <c r="G23" s="133"/>
      <c r="H23" s="109"/>
      <c r="I23" s="133"/>
      <c r="J23" s="109"/>
      <c r="K23" s="109"/>
      <c r="L23" s="109"/>
      <c r="M23" s="109"/>
      <c r="N23" s="109"/>
      <c r="O23" s="109"/>
    </row>
    <row r="24" spans="1:15" ht="15" customHeight="1">
      <c r="A24" s="109"/>
      <c r="B24" s="129"/>
      <c r="C24" s="129"/>
      <c r="D24" s="127"/>
      <c r="E24" s="109"/>
      <c r="F24" s="109"/>
      <c r="G24" s="133"/>
      <c r="H24" s="109"/>
      <c r="I24" s="133"/>
      <c r="J24" s="109"/>
      <c r="K24" s="109"/>
      <c r="L24" s="109"/>
      <c r="M24" s="109"/>
      <c r="N24" s="109"/>
      <c r="O24" s="109"/>
    </row>
    <row r="25" spans="1:15" ht="15" customHeight="1">
      <c r="A25" s="128"/>
      <c r="B25" s="129"/>
      <c r="C25" s="129"/>
      <c r="D25" s="127"/>
      <c r="E25" s="109"/>
      <c r="F25" s="109"/>
      <c r="G25" s="133"/>
      <c r="H25" s="109"/>
      <c r="I25" s="133"/>
      <c r="J25" s="109"/>
      <c r="K25" s="109"/>
      <c r="L25" s="109"/>
      <c r="M25" s="109"/>
      <c r="N25" s="109"/>
      <c r="O25" s="109"/>
    </row>
    <row r="26" spans="1:15" ht="15" customHeight="1">
      <c r="A26" s="109"/>
      <c r="B26" s="129"/>
      <c r="C26" s="129"/>
      <c r="D26" s="127"/>
      <c r="E26" s="109"/>
      <c r="F26" s="109"/>
      <c r="G26" s="133"/>
      <c r="H26" s="109"/>
      <c r="I26" s="109"/>
      <c r="J26" s="109"/>
      <c r="K26" s="109"/>
      <c r="L26" s="109"/>
      <c r="M26" s="109"/>
      <c r="N26" s="109"/>
      <c r="O26" s="109"/>
    </row>
    <row r="27" spans="1:15" ht="15" customHeight="1">
      <c r="A27" s="128"/>
      <c r="B27" s="129"/>
      <c r="C27" s="109"/>
      <c r="D27" s="127"/>
      <c r="E27" s="134"/>
      <c r="F27" s="109"/>
      <c r="G27" s="134"/>
      <c r="H27" s="109"/>
      <c r="I27" s="109"/>
      <c r="J27" s="109"/>
      <c r="K27" s="109"/>
      <c r="L27" s="109"/>
      <c r="M27" s="109"/>
      <c r="N27" s="109"/>
      <c r="O27" s="109"/>
    </row>
    <row r="28" spans="1:15" ht="15" customHeight="1">
      <c r="A28" s="109"/>
      <c r="B28" s="129"/>
      <c r="C28" s="129"/>
      <c r="D28" s="127"/>
      <c r="E28" s="133"/>
      <c r="F28" s="109"/>
      <c r="G28" s="133"/>
      <c r="H28" s="109"/>
      <c r="I28" s="109"/>
      <c r="J28" s="109"/>
      <c r="K28" s="109"/>
      <c r="L28" s="109"/>
      <c r="M28" s="109"/>
      <c r="N28" s="109"/>
      <c r="O28" s="109"/>
    </row>
    <row r="29" spans="1:15" ht="15" customHeight="1">
      <c r="A29" s="109"/>
      <c r="B29" s="129"/>
      <c r="C29" s="129"/>
      <c r="D29" s="127"/>
      <c r="E29" s="133"/>
      <c r="F29" s="109"/>
      <c r="G29" s="133"/>
      <c r="H29" s="109"/>
      <c r="I29" s="109"/>
      <c r="J29" s="109"/>
      <c r="K29" s="109"/>
      <c r="L29" s="109"/>
      <c r="M29" s="109"/>
      <c r="N29" s="109"/>
      <c r="O29" s="109"/>
    </row>
    <row r="30" spans="1:15" ht="15" customHeight="1">
      <c r="A30" s="128"/>
      <c r="B30" s="129"/>
      <c r="C30" s="109"/>
      <c r="D30" s="127"/>
      <c r="E30" s="109"/>
      <c r="F30" s="109"/>
      <c r="G30" s="109"/>
      <c r="H30" s="109"/>
      <c r="I30" s="134"/>
      <c r="J30" s="109"/>
      <c r="K30" s="109"/>
      <c r="L30" s="109"/>
      <c r="M30" s="109"/>
      <c r="N30" s="109"/>
      <c r="O30" s="109"/>
    </row>
    <row r="31" spans="1:15" ht="15" customHeight="1">
      <c r="A31" s="109"/>
      <c r="B31" s="129"/>
      <c r="C31" s="129"/>
      <c r="D31" s="127"/>
      <c r="E31" s="109"/>
      <c r="F31" s="109"/>
      <c r="G31" s="109"/>
      <c r="H31" s="109"/>
      <c r="I31" s="133"/>
      <c r="J31" s="109"/>
      <c r="K31" s="109"/>
      <c r="L31" s="109"/>
      <c r="M31" s="109"/>
      <c r="N31" s="109"/>
      <c r="O31" s="109"/>
    </row>
    <row r="32" spans="1:15" ht="15" customHeight="1">
      <c r="A32" s="128"/>
      <c r="B32" s="129"/>
      <c r="C32" s="109"/>
      <c r="D32" s="127"/>
      <c r="E32" s="109"/>
      <c r="F32" s="109"/>
      <c r="G32" s="109"/>
      <c r="H32" s="109"/>
      <c r="I32" s="134"/>
      <c r="J32" s="109"/>
      <c r="K32" s="109"/>
      <c r="L32" s="109"/>
      <c r="M32" s="109"/>
      <c r="N32" s="109"/>
      <c r="O32" s="109"/>
    </row>
    <row r="33" spans="1:15" ht="15" customHeight="1">
      <c r="A33" s="109"/>
      <c r="B33" s="129"/>
      <c r="C33" s="129"/>
      <c r="D33" s="127"/>
      <c r="E33" s="109"/>
      <c r="F33" s="109"/>
      <c r="G33" s="109"/>
      <c r="H33" s="109"/>
      <c r="I33" s="133"/>
      <c r="J33" s="109"/>
      <c r="K33" s="109"/>
      <c r="L33" s="109"/>
      <c r="M33" s="109"/>
      <c r="N33" s="109"/>
      <c r="O33" s="109"/>
    </row>
  </sheetData>
  <sheetProtection formatCells="0" formatColumns="0" formatRows="0"/>
  <mergeCells count="16">
    <mergeCell ref="A2:M2"/>
    <mergeCell ref="A4:C4"/>
    <mergeCell ref="D5:O5"/>
    <mergeCell ref="E6:F6"/>
    <mergeCell ref="K6:L6"/>
    <mergeCell ref="A5:A7"/>
    <mergeCell ref="B5:B7"/>
    <mergeCell ref="C5:C7"/>
    <mergeCell ref="D6:D7"/>
    <mergeCell ref="G6:G7"/>
    <mergeCell ref="H6:H7"/>
    <mergeCell ref="I6:I7"/>
    <mergeCell ref="J6:J7"/>
    <mergeCell ref="M6:M7"/>
    <mergeCell ref="N6:N7"/>
    <mergeCell ref="O6:O7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5"/>
  <sheetViews>
    <sheetView showGridLines="0" showZeros="0" workbookViewId="0" topLeftCell="A1">
      <selection activeCell="A8" sqref="A8"/>
    </sheetView>
  </sheetViews>
  <sheetFormatPr defaultColWidth="9.16015625" defaultRowHeight="12.75" customHeight="1"/>
  <cols>
    <col min="1" max="1" width="36.66015625" style="0" customWidth="1"/>
    <col min="2" max="2" width="24.33203125" style="0" customWidth="1"/>
    <col min="3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1.33203125" style="0" customWidth="1"/>
    <col min="14" max="14" width="13.16015625" style="0" customWidth="1"/>
    <col min="15" max="15" width="12" style="0" customWidth="1"/>
  </cols>
  <sheetData>
    <row r="1" spans="1:15" ht="32.25" customHeight="1">
      <c r="A1" s="77" t="s">
        <v>258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7" ht="14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Q2" s="112" t="s">
        <v>259</v>
      </c>
    </row>
    <row r="3" spans="1:17" ht="15.75" customHeight="1">
      <c r="A3" s="33" t="s">
        <v>237</v>
      </c>
      <c r="B3" s="33"/>
      <c r="C3" s="34"/>
      <c r="Q3" s="113" t="s">
        <v>25</v>
      </c>
    </row>
    <row r="4" spans="1:17" s="26" customFormat="1" ht="26.25" customHeight="1">
      <c r="A4" s="95" t="s">
        <v>75</v>
      </c>
      <c r="B4" s="95" t="s">
        <v>260</v>
      </c>
      <c r="C4" s="95" t="s">
        <v>261</v>
      </c>
      <c r="D4" s="95" t="s">
        <v>262</v>
      </c>
      <c r="E4" s="95" t="s">
        <v>263</v>
      </c>
      <c r="F4" s="96" t="s">
        <v>126</v>
      </c>
      <c r="G4" s="96"/>
      <c r="H4" s="96"/>
      <c r="I4" s="96"/>
      <c r="J4" s="96"/>
      <c r="K4" s="96"/>
      <c r="L4" s="96"/>
      <c r="M4" s="96"/>
      <c r="N4" s="96"/>
      <c r="O4" s="96"/>
      <c r="P4" s="110"/>
      <c r="Q4" s="110"/>
    </row>
    <row r="5" spans="1:17" s="26" customFormat="1" ht="40.5" customHeight="1">
      <c r="A5" s="97"/>
      <c r="B5" s="97"/>
      <c r="C5" s="97"/>
      <c r="D5" s="97"/>
      <c r="E5" s="97"/>
      <c r="F5" s="98" t="s">
        <v>78</v>
      </c>
      <c r="G5" s="38" t="s">
        <v>30</v>
      </c>
      <c r="H5" s="38"/>
      <c r="I5" s="38" t="s">
        <v>34</v>
      </c>
      <c r="J5" s="38" t="s">
        <v>36</v>
      </c>
      <c r="K5" s="38" t="s">
        <v>38</v>
      </c>
      <c r="L5" s="38" t="s">
        <v>40</v>
      </c>
      <c r="M5" s="38" t="s">
        <v>42</v>
      </c>
      <c r="N5" s="38"/>
      <c r="O5" s="38" t="s">
        <v>45</v>
      </c>
      <c r="P5" s="38" t="s">
        <v>47</v>
      </c>
      <c r="Q5" s="38" t="s">
        <v>49</v>
      </c>
    </row>
    <row r="6" spans="1:17" s="26" customFormat="1" ht="48" customHeight="1">
      <c r="A6" s="99"/>
      <c r="B6" s="99"/>
      <c r="C6" s="99"/>
      <c r="D6" s="99"/>
      <c r="E6" s="99">
        <f>SUM(E7:E15)</f>
        <v>0</v>
      </c>
      <c r="F6" s="100"/>
      <c r="G6" s="38" t="s">
        <v>81</v>
      </c>
      <c r="H6" s="38" t="s">
        <v>32</v>
      </c>
      <c r="I6" s="38"/>
      <c r="J6" s="38"/>
      <c r="K6" s="38"/>
      <c r="L6" s="38"/>
      <c r="M6" s="38" t="s">
        <v>81</v>
      </c>
      <c r="N6" s="111" t="s">
        <v>32</v>
      </c>
      <c r="O6" s="38"/>
      <c r="P6" s="38"/>
      <c r="Q6" s="38"/>
    </row>
    <row r="7" spans="1:17" s="26" customFormat="1" ht="30" customHeight="1">
      <c r="A7" s="96" t="s">
        <v>78</v>
      </c>
      <c r="B7" s="101"/>
      <c r="C7" s="102"/>
      <c r="D7" s="102" t="s">
        <v>251</v>
      </c>
      <c r="E7" s="103">
        <f>SUM(E8:E16)</f>
        <v>0</v>
      </c>
      <c r="F7" s="104">
        <f>I7</f>
        <v>0</v>
      </c>
      <c r="G7" s="105"/>
      <c r="H7" s="106"/>
      <c r="I7" s="106">
        <f>I8+I9</f>
        <v>0</v>
      </c>
      <c r="J7" s="106"/>
      <c r="K7" s="106"/>
      <c r="L7" s="106"/>
      <c r="M7" s="110"/>
      <c r="N7" s="110"/>
      <c r="O7" s="110"/>
      <c r="P7" s="110"/>
      <c r="Q7" s="110"/>
    </row>
    <row r="8" spans="1:17" s="26" customFormat="1" ht="21.75" customHeight="1">
      <c r="A8" s="41" t="s">
        <v>240</v>
      </c>
      <c r="B8" s="107"/>
      <c r="C8" s="102"/>
      <c r="D8" s="102"/>
      <c r="E8" s="103"/>
      <c r="F8" s="104"/>
      <c r="G8" s="105"/>
      <c r="H8" s="106"/>
      <c r="I8" s="106"/>
      <c r="J8" s="106"/>
      <c r="K8" s="106"/>
      <c r="L8" s="106"/>
      <c r="M8" s="110"/>
      <c r="N8" s="110"/>
      <c r="O8" s="110"/>
      <c r="P8" s="110"/>
      <c r="Q8" s="110"/>
    </row>
    <row r="9" spans="1:17" s="26" customFormat="1" ht="21.75" customHeight="1">
      <c r="A9" s="107"/>
      <c r="B9" s="107"/>
      <c r="C9" s="102"/>
      <c r="D9" s="102"/>
      <c r="E9" s="103"/>
      <c r="F9" s="104"/>
      <c r="G9" s="105"/>
      <c r="H9" s="106"/>
      <c r="I9" s="106"/>
      <c r="J9" s="106"/>
      <c r="K9" s="106"/>
      <c r="L9" s="106"/>
      <c r="M9" s="110"/>
      <c r="N9" s="110"/>
      <c r="O9" s="110"/>
      <c r="P9" s="110"/>
      <c r="Q9" s="110"/>
    </row>
    <row r="10" spans="1:17" s="26" customFormat="1" ht="21.75" customHeight="1">
      <c r="A10" s="102"/>
      <c r="B10" s="101"/>
      <c r="C10" s="102"/>
      <c r="D10" s="102"/>
      <c r="E10" s="103"/>
      <c r="F10" s="104"/>
      <c r="G10" s="105"/>
      <c r="H10" s="106"/>
      <c r="I10" s="106"/>
      <c r="J10" s="106"/>
      <c r="K10" s="106"/>
      <c r="L10" s="106"/>
      <c r="M10" s="110"/>
      <c r="N10" s="110"/>
      <c r="O10" s="110"/>
      <c r="P10" s="110"/>
      <c r="Q10" s="110"/>
    </row>
    <row r="11" spans="1:17" s="26" customFormat="1" ht="21.75" customHeight="1">
      <c r="A11" s="102"/>
      <c r="B11" s="101"/>
      <c r="C11" s="102"/>
      <c r="D11" s="102"/>
      <c r="E11" s="103"/>
      <c r="F11" s="104"/>
      <c r="G11" s="105"/>
      <c r="H11" s="106"/>
      <c r="I11" s="106"/>
      <c r="J11" s="106"/>
      <c r="K11" s="106"/>
      <c r="L11" s="106"/>
      <c r="M11" s="110"/>
      <c r="N11" s="110"/>
      <c r="O11" s="110"/>
      <c r="P11" s="110"/>
      <c r="Q11" s="110"/>
    </row>
    <row r="12" spans="1:17" s="26" customFormat="1" ht="21.75" customHeight="1">
      <c r="A12" s="102"/>
      <c r="B12" s="101"/>
      <c r="C12" s="102"/>
      <c r="D12" s="102"/>
      <c r="E12" s="103"/>
      <c r="F12" s="104"/>
      <c r="G12" s="105"/>
      <c r="H12" s="106"/>
      <c r="I12" s="106"/>
      <c r="J12" s="106"/>
      <c r="K12" s="106"/>
      <c r="L12" s="106"/>
      <c r="M12" s="110"/>
      <c r="N12" s="110"/>
      <c r="O12" s="110"/>
      <c r="P12" s="110"/>
      <c r="Q12" s="110"/>
    </row>
    <row r="13" spans="1:17" s="26" customFormat="1" ht="21.75" customHeight="1">
      <c r="A13" s="102"/>
      <c r="B13" s="101"/>
      <c r="C13" s="102"/>
      <c r="D13" s="102"/>
      <c r="E13" s="103"/>
      <c r="F13" s="104"/>
      <c r="G13" s="105"/>
      <c r="H13" s="106"/>
      <c r="I13" s="106"/>
      <c r="J13" s="106"/>
      <c r="K13" s="106"/>
      <c r="L13" s="106"/>
      <c r="M13" s="110"/>
      <c r="N13" s="110"/>
      <c r="O13" s="110"/>
      <c r="P13" s="110"/>
      <c r="Q13" s="110"/>
    </row>
    <row r="14" spans="1:17" s="26" customFormat="1" ht="21.75" customHeight="1">
      <c r="A14" s="102"/>
      <c r="B14" s="101"/>
      <c r="C14" s="102"/>
      <c r="D14" s="102"/>
      <c r="E14" s="103"/>
      <c r="F14" s="104"/>
      <c r="G14" s="105"/>
      <c r="H14" s="106"/>
      <c r="I14" s="106"/>
      <c r="J14" s="106"/>
      <c r="K14" s="106"/>
      <c r="L14" s="106"/>
      <c r="M14" s="110"/>
      <c r="N14" s="110"/>
      <c r="O14" s="110"/>
      <c r="P14" s="110"/>
      <c r="Q14" s="110"/>
    </row>
    <row r="15" spans="1:17" ht="21.75" customHeight="1">
      <c r="A15" s="41"/>
      <c r="B15" s="108"/>
      <c r="C15" s="41"/>
      <c r="D15" s="41" t="s">
        <v>251</v>
      </c>
      <c r="E15" s="103">
        <f>SUM(E16:E20)</f>
        <v>0</v>
      </c>
      <c r="F15" s="104"/>
      <c r="G15" s="105"/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ht="30.75" customHeight="1"/>
  </sheetData>
  <sheetProtection/>
  <mergeCells count="18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  <mergeCell ref="P5:P6"/>
    <mergeCell ref="Q5:Q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3"/>
  <sheetViews>
    <sheetView showGridLines="0" showZeros="0" zoomScale="70" zoomScaleNormal="70" workbookViewId="0" topLeftCell="A1">
      <selection activeCell="A7" sqref="A7"/>
    </sheetView>
  </sheetViews>
  <sheetFormatPr defaultColWidth="9.16015625" defaultRowHeight="12.75" customHeight="1"/>
  <cols>
    <col min="1" max="1" width="22.16015625" style="0" customWidth="1"/>
    <col min="2" max="2" width="25.33203125" style="0" customWidth="1"/>
    <col min="3" max="3" width="21.66015625" style="0" customWidth="1"/>
    <col min="4" max="4" width="19.83203125" style="0" customWidth="1"/>
    <col min="5" max="5" width="21.33203125" style="0" customWidth="1"/>
    <col min="6" max="6" width="18.33203125" style="0" customWidth="1"/>
    <col min="7" max="7" width="14.83203125" style="0" customWidth="1"/>
    <col min="8" max="8" width="16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ht="29.25" customHeight="1"/>
    <row r="2" spans="1:12" ht="39" customHeight="1">
      <c r="A2" s="77" t="s">
        <v>264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39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58" t="s">
        <v>265</v>
      </c>
    </row>
    <row r="4" spans="1:12" ht="2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0" t="s">
        <v>25</v>
      </c>
    </row>
    <row r="5" spans="1:12" ht="26.25" customHeight="1">
      <c r="A5" s="78" t="s">
        <v>75</v>
      </c>
      <c r="B5" s="79" t="s">
        <v>266</v>
      </c>
      <c r="C5" s="78" t="s">
        <v>267</v>
      </c>
      <c r="D5" s="78" t="s">
        <v>268</v>
      </c>
      <c r="E5" s="78" t="s">
        <v>269</v>
      </c>
      <c r="F5" s="78" t="s">
        <v>270</v>
      </c>
      <c r="G5" s="78" t="s">
        <v>271</v>
      </c>
      <c r="H5" s="80" t="s">
        <v>272</v>
      </c>
      <c r="I5" s="90" t="s">
        <v>126</v>
      </c>
      <c r="J5" s="91"/>
      <c r="K5" s="91"/>
      <c r="L5" s="92"/>
    </row>
    <row r="6" spans="1:12" ht="94.5" customHeight="1">
      <c r="A6" s="81"/>
      <c r="B6" s="82"/>
      <c r="C6" s="81"/>
      <c r="D6" s="81"/>
      <c r="E6" s="81"/>
      <c r="F6" s="81"/>
      <c r="G6" s="81"/>
      <c r="H6" s="83"/>
      <c r="I6" s="93" t="s">
        <v>273</v>
      </c>
      <c r="J6" s="93" t="s">
        <v>274</v>
      </c>
      <c r="K6" s="93" t="s">
        <v>275</v>
      </c>
      <c r="L6" s="93" t="s">
        <v>276</v>
      </c>
    </row>
    <row r="7" spans="1:12" ht="46.5" customHeight="1">
      <c r="A7" s="41" t="s">
        <v>240</v>
      </c>
      <c r="B7" s="84"/>
      <c r="C7" s="84"/>
      <c r="D7" s="85"/>
      <c r="E7" s="84"/>
      <c r="F7" s="86"/>
      <c r="G7" s="85"/>
      <c r="H7" s="87"/>
      <c r="I7" s="89"/>
      <c r="J7" s="89"/>
      <c r="K7" s="89"/>
      <c r="L7" s="89"/>
    </row>
    <row r="8" spans="1:12" ht="46.5" customHeight="1">
      <c r="A8" s="88"/>
      <c r="B8" s="84"/>
      <c r="C8" s="84"/>
      <c r="D8" s="84"/>
      <c r="E8" s="84"/>
      <c r="F8" s="86"/>
      <c r="G8" s="85"/>
      <c r="H8" s="87"/>
      <c r="I8" s="89"/>
      <c r="J8" s="89"/>
      <c r="K8" s="89"/>
      <c r="L8" s="89"/>
    </row>
    <row r="9" spans="1:12" ht="46.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46.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2" ht="46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ht="46.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2" ht="46.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</sheetData>
  <sheetProtection formatCells="0" formatColumns="0" formatRows="0"/>
  <mergeCells count="10">
    <mergeCell ref="A2:L2"/>
    <mergeCell ref="I5:L5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 topLeftCell="A3">
      <selection activeCell="B7" sqref="B7:B8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56" t="s">
        <v>277</v>
      </c>
      <c r="B1" s="56"/>
      <c r="C1" s="56"/>
    </row>
    <row r="2" spans="1:3" ht="21" customHeight="1">
      <c r="A2" s="57"/>
      <c r="B2" s="57"/>
      <c r="C2" s="58" t="s">
        <v>278</v>
      </c>
    </row>
    <row r="3" spans="1:3" ht="24.75" customHeight="1">
      <c r="A3" s="59" t="s">
        <v>279</v>
      </c>
      <c r="B3" s="59"/>
      <c r="C3" s="60" t="s">
        <v>25</v>
      </c>
    </row>
    <row r="4" spans="1:16" s="55" customFormat="1" ht="30" customHeight="1">
      <c r="A4" s="61" t="s">
        <v>280</v>
      </c>
      <c r="B4" s="62" t="s">
        <v>281</v>
      </c>
      <c r="C4" s="63"/>
      <c r="F4" s="64"/>
      <c r="P4" s="64"/>
    </row>
    <row r="5" spans="1:16" s="55" customFormat="1" ht="43.5" customHeight="1">
      <c r="A5" s="61"/>
      <c r="B5" s="65" t="s">
        <v>282</v>
      </c>
      <c r="C5" s="66" t="s">
        <v>283</v>
      </c>
      <c r="E5" s="67">
        <v>3.6</v>
      </c>
      <c r="F5" s="68">
        <v>0</v>
      </c>
      <c r="G5" s="68">
        <v>0.6</v>
      </c>
      <c r="H5" s="67">
        <v>3</v>
      </c>
      <c r="I5" s="68">
        <v>0</v>
      </c>
      <c r="J5" s="67">
        <v>3</v>
      </c>
      <c r="K5" s="67">
        <v>9.4</v>
      </c>
      <c r="L5" s="68">
        <v>0</v>
      </c>
      <c r="M5" s="68">
        <v>0.7</v>
      </c>
      <c r="N5" s="67">
        <v>8.7</v>
      </c>
      <c r="O5" s="68">
        <v>0</v>
      </c>
      <c r="P5" s="67">
        <v>8.7</v>
      </c>
    </row>
    <row r="6" spans="1:16" s="55" customFormat="1" ht="34.5" customHeight="1">
      <c r="A6" s="69" t="s">
        <v>284</v>
      </c>
      <c r="B6" s="41" t="s">
        <v>240</v>
      </c>
      <c r="C6" s="70"/>
      <c r="E6" s="64"/>
      <c r="G6" s="64"/>
      <c r="I6" s="64"/>
      <c r="J6" s="64"/>
      <c r="K6" s="64"/>
      <c r="L6" s="64"/>
      <c r="M6" s="64"/>
      <c r="N6" s="64"/>
      <c r="O6" s="64"/>
      <c r="P6" s="64"/>
    </row>
    <row r="7" spans="1:16" s="50" customFormat="1" ht="34.5" customHeight="1">
      <c r="A7" s="71" t="s">
        <v>285</v>
      </c>
      <c r="C7" s="72"/>
      <c r="D7" s="73"/>
      <c r="E7" s="73"/>
      <c r="F7" s="73"/>
      <c r="G7" s="73"/>
      <c r="H7" s="73"/>
      <c r="I7" s="73"/>
      <c r="J7" s="73"/>
      <c r="K7" s="73"/>
      <c r="L7" s="73"/>
      <c r="M7" s="73"/>
      <c r="O7" s="73"/>
      <c r="P7" s="73"/>
    </row>
    <row r="8" spans="1:16" s="50" customFormat="1" ht="34.5" customHeight="1">
      <c r="A8" s="74" t="s">
        <v>286</v>
      </c>
      <c r="B8" s="75"/>
      <c r="C8" s="76"/>
      <c r="D8" s="73"/>
      <c r="E8" s="73"/>
      <c r="G8" s="73"/>
      <c r="H8" s="73"/>
      <c r="I8" s="73"/>
      <c r="J8" s="73"/>
      <c r="K8" s="73"/>
      <c r="L8" s="73"/>
      <c r="M8" s="73"/>
      <c r="O8" s="73"/>
      <c r="P8" s="73"/>
    </row>
    <row r="9" spans="1:16" s="50" customFormat="1" ht="34.5" customHeight="1">
      <c r="A9" s="74" t="s">
        <v>287</v>
      </c>
      <c r="B9" s="75"/>
      <c r="C9" s="76"/>
      <c r="D9" s="73"/>
      <c r="E9" s="73"/>
      <c r="H9" s="73"/>
      <c r="I9" s="73"/>
      <c r="L9" s="73"/>
      <c r="N9" s="73"/>
      <c r="P9" s="73"/>
    </row>
    <row r="10" spans="1:9" s="50" customFormat="1" ht="34.5" customHeight="1">
      <c r="A10" s="74" t="s">
        <v>288</v>
      </c>
      <c r="B10" s="75"/>
      <c r="C10" s="76"/>
      <c r="D10" s="73"/>
      <c r="E10" s="73"/>
      <c r="F10" s="73"/>
      <c r="G10" s="73"/>
      <c r="H10" s="73"/>
      <c r="I10" s="73"/>
    </row>
    <row r="11" spans="1:8" s="50" customFormat="1" ht="34.5" customHeight="1">
      <c r="A11" s="74" t="s">
        <v>289</v>
      </c>
      <c r="B11" s="75"/>
      <c r="C11" s="76"/>
      <c r="D11" s="73"/>
      <c r="E11" s="73"/>
      <c r="F11" s="73"/>
      <c r="G11" s="73"/>
      <c r="H11" s="73"/>
    </row>
  </sheetData>
  <sheetProtection/>
  <mergeCells count="2">
    <mergeCell ref="A1:C1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K17"/>
  <sheetViews>
    <sheetView showGridLines="0" showZeros="0" tabSelected="1" workbookViewId="0" topLeftCell="A1">
      <selection activeCell="E14" sqref="E14"/>
    </sheetView>
  </sheetViews>
  <sheetFormatPr defaultColWidth="6.83203125" defaultRowHeight="19.5" customHeight="1"/>
  <cols>
    <col min="1" max="1" width="42.83203125" style="27" customWidth="1"/>
    <col min="2" max="2" width="7.66015625" style="28" customWidth="1"/>
    <col min="3" max="3" width="9.33203125" style="28" customWidth="1"/>
    <col min="4" max="4" width="12" style="28" customWidth="1"/>
    <col min="5" max="5" width="31.5" style="28" customWidth="1"/>
    <col min="6" max="6" width="18.16015625" style="28" customWidth="1"/>
    <col min="7" max="7" width="9" style="29" bestFit="1" customWidth="1"/>
    <col min="8" max="193" width="6.83203125" style="29" customWidth="1"/>
    <col min="194" max="194" width="6.83203125" style="0" customWidth="1"/>
  </cols>
  <sheetData>
    <row r="1" spans="1:6" s="23" customFormat="1" ht="36.75" customHeight="1">
      <c r="A1" s="30" t="s">
        <v>290</v>
      </c>
      <c r="B1" s="30"/>
      <c r="C1" s="30"/>
      <c r="D1" s="30"/>
      <c r="E1" s="30"/>
      <c r="F1" s="30"/>
    </row>
    <row r="2" spans="1:6" s="23" customFormat="1" ht="24" customHeight="1">
      <c r="A2" s="31"/>
      <c r="B2" s="31"/>
      <c r="C2" s="31"/>
      <c r="D2" s="31"/>
      <c r="E2" s="31"/>
      <c r="F2" s="32" t="s">
        <v>291</v>
      </c>
    </row>
    <row r="3" spans="1:6" s="23" customFormat="1" ht="15" customHeight="1">
      <c r="A3" s="33" t="s">
        <v>237</v>
      </c>
      <c r="B3" s="33"/>
      <c r="C3" s="34"/>
      <c r="D3" s="35"/>
      <c r="E3" s="35"/>
      <c r="F3" s="36" t="s">
        <v>25</v>
      </c>
    </row>
    <row r="4" spans="1:6" s="24" customFormat="1" ht="24" customHeight="1">
      <c r="A4" s="37" t="s">
        <v>75</v>
      </c>
      <c r="B4" s="38" t="s">
        <v>292</v>
      </c>
      <c r="C4" s="38"/>
      <c r="D4" s="38"/>
      <c r="E4" s="38" t="s">
        <v>92</v>
      </c>
      <c r="F4" s="39" t="s">
        <v>282</v>
      </c>
    </row>
    <row r="5" spans="1:6" s="24" customFormat="1" ht="24.75" customHeight="1">
      <c r="A5" s="37"/>
      <c r="B5" s="38"/>
      <c r="C5" s="38"/>
      <c r="D5" s="38"/>
      <c r="E5" s="38"/>
      <c r="F5" s="39"/>
    </row>
    <row r="6" spans="1:6" s="25" customFormat="1" ht="38.25" customHeight="1">
      <c r="A6" s="37"/>
      <c r="B6" s="40" t="s">
        <v>93</v>
      </c>
      <c r="C6" s="40" t="s">
        <v>94</v>
      </c>
      <c r="D6" s="40" t="s">
        <v>95</v>
      </c>
      <c r="E6" s="38"/>
      <c r="F6" s="39"/>
    </row>
    <row r="7" spans="1:193" s="26" customFormat="1" ht="15" customHeight="1">
      <c r="A7" s="41" t="s">
        <v>240</v>
      </c>
      <c r="B7" s="42"/>
      <c r="C7" s="42"/>
      <c r="D7" s="42"/>
      <c r="E7" s="43" t="s">
        <v>78</v>
      </c>
      <c r="F7" s="44">
        <f>F8</f>
        <v>0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</row>
    <row r="8" spans="1:193" s="26" customFormat="1" ht="15" customHeight="1">
      <c r="A8" s="46"/>
      <c r="B8" s="47"/>
      <c r="C8" s="47"/>
      <c r="D8" s="47"/>
      <c r="E8" s="48" t="s">
        <v>81</v>
      </c>
      <c r="F8" s="49">
        <f>F9</f>
        <v>0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</row>
    <row r="9" spans="1:6" ht="15" customHeight="1">
      <c r="A9" s="50"/>
      <c r="B9" s="51"/>
      <c r="C9" s="51"/>
      <c r="D9" s="51"/>
      <c r="E9" s="52"/>
      <c r="F9" s="53"/>
    </row>
    <row r="10" spans="1:6" ht="15" customHeight="1">
      <c r="A10" s="41"/>
      <c r="B10" s="51"/>
      <c r="C10" s="54"/>
      <c r="D10" s="51"/>
      <c r="E10" s="52"/>
      <c r="F10" s="53"/>
    </row>
    <row r="11" spans="1:6" ht="15" customHeight="1">
      <c r="A11" s="41"/>
      <c r="B11" s="51"/>
      <c r="C11" s="54"/>
      <c r="D11" s="51"/>
      <c r="E11" s="52"/>
      <c r="F11" s="53"/>
    </row>
    <row r="12" spans="1:6" ht="15" customHeight="1">
      <c r="A12" s="41"/>
      <c r="B12" s="51"/>
      <c r="C12" s="54"/>
      <c r="D12" s="51"/>
      <c r="E12" s="52"/>
      <c r="F12" s="53"/>
    </row>
    <row r="13" spans="1:6" ht="15" customHeight="1">
      <c r="A13" s="41"/>
      <c r="B13" s="51"/>
      <c r="C13" s="54"/>
      <c r="D13" s="51"/>
      <c r="E13" s="52"/>
      <c r="F13" s="53"/>
    </row>
    <row r="14" spans="1:193" s="26" customFormat="1" ht="19.5" customHeight="1">
      <c r="A14" s="41"/>
      <c r="B14" s="51"/>
      <c r="C14" s="54"/>
      <c r="D14" s="51"/>
      <c r="E14" s="52"/>
      <c r="F14" s="53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</row>
    <row r="15" spans="1:6" ht="19.5" customHeight="1">
      <c r="A15" s="41"/>
      <c r="B15" s="51"/>
      <c r="C15" s="54"/>
      <c r="D15" s="51"/>
      <c r="E15" s="52"/>
      <c r="F15" s="53"/>
    </row>
    <row r="16" spans="1:193" s="26" customFormat="1" ht="19.5" customHeight="1">
      <c r="A16" s="46"/>
      <c r="B16" s="51"/>
      <c r="C16" s="54"/>
      <c r="D16" s="51"/>
      <c r="E16" s="52"/>
      <c r="F16" s="53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</row>
    <row r="17" spans="1:6" ht="19.5" customHeight="1">
      <c r="A17" s="41"/>
      <c r="B17" s="51"/>
      <c r="C17" s="54"/>
      <c r="D17" s="51"/>
      <c r="E17" s="52"/>
      <c r="F17" s="53"/>
    </row>
  </sheetData>
  <sheetProtection formatCells="0" formatColumns="0" formatRows="0"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1" bottom="0.9842519685039371" header="0" footer="0"/>
  <pageSetup fitToHeight="100" horizontalDpi="600" verticalDpi="6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M6" sqref="M6"/>
    </sheetView>
  </sheetViews>
  <sheetFormatPr defaultColWidth="9.33203125" defaultRowHeight="11.25"/>
  <cols>
    <col min="1" max="1" width="22.5" style="2" customWidth="1"/>
    <col min="2" max="11" width="13.5" style="2" customWidth="1"/>
  </cols>
  <sheetData>
    <row r="1" spans="1:11" ht="47.25" customHeight="1">
      <c r="A1" s="3" t="s">
        <v>293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1.5" customHeight="1">
      <c r="A2" s="4" t="s">
        <v>294</v>
      </c>
      <c r="B2" s="5" t="s">
        <v>88</v>
      </c>
      <c r="C2" s="6"/>
      <c r="D2" s="4" t="s">
        <v>295</v>
      </c>
      <c r="E2" s="7" t="s">
        <v>296</v>
      </c>
      <c r="F2" s="6"/>
      <c r="G2" s="4" t="s">
        <v>297</v>
      </c>
      <c r="H2" s="8" t="s">
        <v>298</v>
      </c>
      <c r="I2" s="4"/>
      <c r="K2" s="20" t="s">
        <v>25</v>
      </c>
    </row>
    <row r="3" spans="1:11" ht="52.5" customHeight="1">
      <c r="A3" s="9" t="s">
        <v>249</v>
      </c>
      <c r="B3" s="9" t="s">
        <v>299</v>
      </c>
      <c r="C3" s="9" t="s">
        <v>300</v>
      </c>
      <c r="D3" s="9" t="s">
        <v>301</v>
      </c>
      <c r="E3" s="9" t="s">
        <v>302</v>
      </c>
      <c r="F3" s="9" t="s">
        <v>303</v>
      </c>
      <c r="G3" s="9" t="s">
        <v>304</v>
      </c>
      <c r="H3" s="9" t="s">
        <v>305</v>
      </c>
      <c r="I3" s="9" t="s">
        <v>306</v>
      </c>
      <c r="J3" s="9" t="s">
        <v>307</v>
      </c>
      <c r="K3" s="9" t="s">
        <v>308</v>
      </c>
    </row>
    <row r="4" spans="1:11" ht="14.25" customHeight="1">
      <c r="A4" s="10" t="s">
        <v>309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/>
    </row>
    <row r="5" spans="1:11" s="1" customFormat="1" ht="55.5" customHeight="1">
      <c r="A5" s="11" t="s">
        <v>256</v>
      </c>
      <c r="B5" s="12">
        <v>50</v>
      </c>
      <c r="C5" s="12">
        <v>0</v>
      </c>
      <c r="D5" s="12">
        <v>0</v>
      </c>
      <c r="E5" s="12">
        <v>50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21"/>
    </row>
    <row r="6" spans="1:11" s="1" customFormat="1" ht="144" customHeight="1">
      <c r="A6" s="13" t="s">
        <v>310</v>
      </c>
      <c r="B6" s="14" t="s">
        <v>257</v>
      </c>
      <c r="C6" s="15"/>
      <c r="D6" s="15"/>
      <c r="E6" s="15"/>
      <c r="F6" s="15"/>
      <c r="G6" s="15"/>
      <c r="H6" s="15"/>
      <c r="I6" s="15"/>
      <c r="J6" s="15"/>
      <c r="K6" s="16"/>
    </row>
    <row r="7" spans="1:11" s="1" customFormat="1" ht="93.75" customHeight="1">
      <c r="A7" s="13" t="s">
        <v>311</v>
      </c>
      <c r="B7" s="14" t="s">
        <v>312</v>
      </c>
      <c r="C7" s="15"/>
      <c r="D7" s="15"/>
      <c r="E7" s="15"/>
      <c r="F7" s="16"/>
      <c r="G7" s="13" t="s">
        <v>313</v>
      </c>
      <c r="H7" s="14" t="s">
        <v>314</v>
      </c>
      <c r="I7" s="15"/>
      <c r="J7" s="15"/>
      <c r="K7" s="16"/>
    </row>
    <row r="8" spans="1:11" s="1" customFormat="1" ht="93.75" customHeight="1">
      <c r="A8" s="13" t="s">
        <v>315</v>
      </c>
      <c r="B8" s="14" t="s">
        <v>316</v>
      </c>
      <c r="C8" s="15"/>
      <c r="D8" s="15"/>
      <c r="E8" s="15"/>
      <c r="F8" s="16"/>
      <c r="G8" s="13" t="s">
        <v>317</v>
      </c>
      <c r="H8" s="14" t="s">
        <v>318</v>
      </c>
      <c r="I8" s="15"/>
      <c r="J8" s="15"/>
      <c r="K8" s="16"/>
    </row>
    <row r="9" spans="1:11" s="1" customFormat="1" ht="36" customHeight="1">
      <c r="A9" s="17" t="s">
        <v>319</v>
      </c>
      <c r="B9" s="17" t="s">
        <v>320</v>
      </c>
      <c r="C9" s="13" t="s">
        <v>321</v>
      </c>
      <c r="D9" s="14" t="s">
        <v>322</v>
      </c>
      <c r="E9" s="15"/>
      <c r="F9" s="16"/>
      <c r="G9" s="17" t="s">
        <v>323</v>
      </c>
      <c r="H9" s="13" t="s">
        <v>324</v>
      </c>
      <c r="I9" s="14" t="s">
        <v>325</v>
      </c>
      <c r="J9" s="15"/>
      <c r="K9" s="16"/>
    </row>
    <row r="10" spans="1:11" s="1" customFormat="1" ht="36" customHeight="1">
      <c r="A10" s="18"/>
      <c r="B10" s="18"/>
      <c r="C10" s="13" t="s">
        <v>326</v>
      </c>
      <c r="D10" s="14" t="s">
        <v>251</v>
      </c>
      <c r="E10" s="15"/>
      <c r="F10" s="16"/>
      <c r="G10" s="18"/>
      <c r="H10" s="13" t="s">
        <v>327</v>
      </c>
      <c r="I10" s="14" t="s">
        <v>251</v>
      </c>
      <c r="J10" s="15"/>
      <c r="K10" s="16"/>
    </row>
    <row r="11" spans="1:11" s="1" customFormat="1" ht="36" customHeight="1">
      <c r="A11" s="18"/>
      <c r="B11" s="18"/>
      <c r="C11" s="13" t="s">
        <v>328</v>
      </c>
      <c r="D11" s="14" t="s">
        <v>251</v>
      </c>
      <c r="E11" s="15"/>
      <c r="F11" s="16"/>
      <c r="G11" s="18"/>
      <c r="H11" s="13" t="s">
        <v>329</v>
      </c>
      <c r="I11" s="14" t="s">
        <v>251</v>
      </c>
      <c r="J11" s="15"/>
      <c r="K11" s="16"/>
    </row>
    <row r="12" spans="1:11" s="1" customFormat="1" ht="36" customHeight="1">
      <c r="A12" s="18"/>
      <c r="B12" s="18"/>
      <c r="C12" s="13" t="s">
        <v>330</v>
      </c>
      <c r="D12" s="14" t="s">
        <v>251</v>
      </c>
      <c r="E12" s="15"/>
      <c r="F12" s="16"/>
      <c r="G12" s="18"/>
      <c r="H12" s="13" t="s">
        <v>331</v>
      </c>
      <c r="I12" s="14" t="s">
        <v>251</v>
      </c>
      <c r="J12" s="15"/>
      <c r="K12" s="16"/>
    </row>
    <row r="13" spans="1:11" s="1" customFormat="1" ht="36" customHeight="1">
      <c r="A13" s="18"/>
      <c r="B13" s="18"/>
      <c r="C13" s="13" t="s">
        <v>332</v>
      </c>
      <c r="D13" s="14" t="s">
        <v>251</v>
      </c>
      <c r="E13" s="15"/>
      <c r="F13" s="16"/>
      <c r="G13" s="18"/>
      <c r="H13" s="13" t="s">
        <v>333</v>
      </c>
      <c r="I13" s="14" t="s">
        <v>251</v>
      </c>
      <c r="J13" s="15"/>
      <c r="K13" s="16"/>
    </row>
    <row r="14" spans="1:11" s="1" customFormat="1" ht="36" customHeight="1">
      <c r="A14" s="19"/>
      <c r="B14" s="19"/>
      <c r="C14" s="13" t="s">
        <v>334</v>
      </c>
      <c r="D14" s="14" t="s">
        <v>251</v>
      </c>
      <c r="E14" s="15"/>
      <c r="F14" s="16"/>
      <c r="G14" s="19"/>
      <c r="H14" s="13" t="s">
        <v>335</v>
      </c>
      <c r="I14" s="14" t="s">
        <v>251</v>
      </c>
      <c r="J14" s="15"/>
      <c r="K14" s="16"/>
    </row>
    <row r="16" spans="1:11" ht="14.25" customHeight="1">
      <c r="A16"/>
      <c r="B16"/>
      <c r="C16"/>
      <c r="D16"/>
      <c r="E16"/>
      <c r="F16"/>
      <c r="G16"/>
      <c r="H16"/>
      <c r="I16"/>
      <c r="J16"/>
      <c r="K16"/>
    </row>
    <row r="17" spans="1:11" ht="47.25" customHeight="1">
      <c r="A17" s="3" t="s">
        <v>293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1" customFormat="1" ht="31.5" customHeight="1">
      <c r="A18" s="4" t="s">
        <v>294</v>
      </c>
      <c r="B18" s="5" t="s">
        <v>88</v>
      </c>
      <c r="C18" s="6"/>
      <c r="D18" s="4" t="s">
        <v>295</v>
      </c>
      <c r="E18" s="7" t="s">
        <v>296</v>
      </c>
      <c r="F18" s="6"/>
      <c r="G18" s="4" t="s">
        <v>297</v>
      </c>
      <c r="H18" s="8" t="s">
        <v>298</v>
      </c>
      <c r="I18" s="4"/>
      <c r="K18" s="20" t="s">
        <v>25</v>
      </c>
    </row>
    <row r="19" spans="1:11" ht="52.5" customHeight="1">
      <c r="A19" s="9" t="s">
        <v>249</v>
      </c>
      <c r="B19" s="9" t="s">
        <v>299</v>
      </c>
      <c r="C19" s="9" t="s">
        <v>300</v>
      </c>
      <c r="D19" s="9" t="s">
        <v>301</v>
      </c>
      <c r="E19" s="9" t="s">
        <v>302</v>
      </c>
      <c r="F19" s="9" t="s">
        <v>303</v>
      </c>
      <c r="G19" s="9" t="s">
        <v>304</v>
      </c>
      <c r="H19" s="9" t="s">
        <v>305</v>
      </c>
      <c r="I19" s="9" t="s">
        <v>306</v>
      </c>
      <c r="J19" s="9" t="s">
        <v>307</v>
      </c>
      <c r="K19" s="9" t="s">
        <v>308</v>
      </c>
    </row>
    <row r="20" spans="1:11" ht="14.25" customHeight="1">
      <c r="A20" s="10" t="s">
        <v>309</v>
      </c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>
        <v>7</v>
      </c>
      <c r="I20" s="10">
        <v>8</v>
      </c>
      <c r="J20" s="10">
        <v>9</v>
      </c>
      <c r="K20" s="10"/>
    </row>
    <row r="21" spans="1:11" s="1" customFormat="1" ht="55.5" customHeight="1">
      <c r="A21" s="11" t="s">
        <v>336</v>
      </c>
      <c r="B21" s="12">
        <v>45</v>
      </c>
      <c r="C21" s="12">
        <v>0</v>
      </c>
      <c r="D21" s="12">
        <v>0</v>
      </c>
      <c r="E21" s="12">
        <v>45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21"/>
    </row>
    <row r="22" spans="1:11" s="1" customFormat="1" ht="174" customHeight="1">
      <c r="A22" s="13" t="s">
        <v>310</v>
      </c>
      <c r="B22" s="14" t="s">
        <v>255</v>
      </c>
      <c r="C22" s="15"/>
      <c r="D22" s="15"/>
      <c r="E22" s="15"/>
      <c r="F22" s="15"/>
      <c r="G22" s="15"/>
      <c r="H22" s="15"/>
      <c r="I22" s="15"/>
      <c r="J22" s="15"/>
      <c r="K22" s="16"/>
    </row>
    <row r="23" spans="1:11" s="1" customFormat="1" ht="93.75" customHeight="1">
      <c r="A23" s="13" t="s">
        <v>311</v>
      </c>
      <c r="B23" s="14" t="s">
        <v>312</v>
      </c>
      <c r="C23" s="15"/>
      <c r="D23" s="15"/>
      <c r="E23" s="15"/>
      <c r="F23" s="16"/>
      <c r="G23" s="13" t="s">
        <v>313</v>
      </c>
      <c r="H23" s="14" t="s">
        <v>337</v>
      </c>
      <c r="I23" s="15"/>
      <c r="J23" s="15"/>
      <c r="K23" s="16"/>
    </row>
    <row r="24" spans="1:11" s="1" customFormat="1" ht="93.75" customHeight="1">
      <c r="A24" s="13" t="s">
        <v>315</v>
      </c>
      <c r="B24" s="14" t="s">
        <v>338</v>
      </c>
      <c r="C24" s="15"/>
      <c r="D24" s="15"/>
      <c r="E24" s="15"/>
      <c r="F24" s="16"/>
      <c r="G24" s="13" t="s">
        <v>317</v>
      </c>
      <c r="H24" s="14" t="s">
        <v>318</v>
      </c>
      <c r="I24" s="15"/>
      <c r="J24" s="15"/>
      <c r="K24" s="16"/>
    </row>
    <row r="25" spans="1:11" s="1" customFormat="1" ht="36" customHeight="1">
      <c r="A25" s="17" t="s">
        <v>319</v>
      </c>
      <c r="B25" s="17" t="s">
        <v>320</v>
      </c>
      <c r="C25" s="13" t="s">
        <v>321</v>
      </c>
      <c r="D25" s="14" t="s">
        <v>322</v>
      </c>
      <c r="E25" s="15"/>
      <c r="F25" s="16"/>
      <c r="G25" s="17" t="s">
        <v>323</v>
      </c>
      <c r="H25" s="13" t="s">
        <v>324</v>
      </c>
      <c r="I25" s="14" t="s">
        <v>339</v>
      </c>
      <c r="J25" s="15"/>
      <c r="K25" s="16"/>
    </row>
    <row r="26" spans="1:11" s="1" customFormat="1" ht="36" customHeight="1">
      <c r="A26" s="18"/>
      <c r="B26" s="18"/>
      <c r="C26" s="13" t="s">
        <v>326</v>
      </c>
      <c r="D26" s="14" t="s">
        <v>251</v>
      </c>
      <c r="E26" s="15"/>
      <c r="F26" s="16"/>
      <c r="G26" s="18"/>
      <c r="H26" s="13" t="s">
        <v>327</v>
      </c>
      <c r="I26" s="14" t="s">
        <v>251</v>
      </c>
      <c r="J26" s="15"/>
      <c r="K26" s="16"/>
    </row>
    <row r="27" spans="1:11" s="1" customFormat="1" ht="36" customHeight="1">
      <c r="A27" s="18"/>
      <c r="B27" s="18"/>
      <c r="C27" s="13" t="s">
        <v>328</v>
      </c>
      <c r="D27" s="14" t="s">
        <v>251</v>
      </c>
      <c r="E27" s="15"/>
      <c r="F27" s="16"/>
      <c r="G27" s="18"/>
      <c r="H27" s="13" t="s">
        <v>329</v>
      </c>
      <c r="I27" s="14" t="s">
        <v>251</v>
      </c>
      <c r="J27" s="15"/>
      <c r="K27" s="16"/>
    </row>
    <row r="28" spans="1:11" s="1" customFormat="1" ht="36" customHeight="1">
      <c r="A28" s="18"/>
      <c r="B28" s="18"/>
      <c r="C28" s="13" t="s">
        <v>330</v>
      </c>
      <c r="D28" s="14" t="s">
        <v>251</v>
      </c>
      <c r="E28" s="15"/>
      <c r="F28" s="16"/>
      <c r="G28" s="18"/>
      <c r="H28" s="13" t="s">
        <v>331</v>
      </c>
      <c r="I28" s="14" t="s">
        <v>251</v>
      </c>
      <c r="J28" s="15"/>
      <c r="K28" s="16"/>
    </row>
    <row r="29" spans="1:11" s="1" customFormat="1" ht="36" customHeight="1">
      <c r="A29" s="18"/>
      <c r="B29" s="18"/>
      <c r="C29" s="13" t="s">
        <v>332</v>
      </c>
      <c r="D29" s="14" t="s">
        <v>251</v>
      </c>
      <c r="E29" s="15"/>
      <c r="F29" s="16"/>
      <c r="G29" s="18"/>
      <c r="H29" s="13" t="s">
        <v>333</v>
      </c>
      <c r="I29" s="14" t="s">
        <v>251</v>
      </c>
      <c r="J29" s="15"/>
      <c r="K29" s="16"/>
    </row>
    <row r="30" spans="1:11" s="1" customFormat="1" ht="36" customHeight="1">
      <c r="A30" s="19"/>
      <c r="B30" s="19"/>
      <c r="C30" s="13" t="s">
        <v>334</v>
      </c>
      <c r="D30" s="14" t="s">
        <v>251</v>
      </c>
      <c r="E30" s="15"/>
      <c r="F30" s="16"/>
      <c r="G30" s="19"/>
      <c r="H30" s="13" t="s">
        <v>335</v>
      </c>
      <c r="I30" s="14" t="s">
        <v>251</v>
      </c>
      <c r="J30" s="15"/>
      <c r="K30" s="16"/>
    </row>
    <row r="32" spans="1:11" ht="14.25" customHeight="1">
      <c r="A32"/>
      <c r="B32"/>
      <c r="C32"/>
      <c r="D32"/>
      <c r="E32"/>
      <c r="F32"/>
      <c r="G32"/>
      <c r="H32"/>
      <c r="I32"/>
      <c r="J32"/>
      <c r="K32"/>
    </row>
    <row r="33" spans="1:11" ht="47.25" customHeight="1">
      <c r="A33" s="3" t="s">
        <v>293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s="1" customFormat="1" ht="31.5" customHeight="1">
      <c r="A34" s="4" t="s">
        <v>294</v>
      </c>
      <c r="B34" s="5" t="s">
        <v>88</v>
      </c>
      <c r="C34" s="6"/>
      <c r="D34" s="4" t="s">
        <v>295</v>
      </c>
      <c r="E34" s="7" t="s">
        <v>296</v>
      </c>
      <c r="F34" s="6"/>
      <c r="G34" s="4" t="s">
        <v>297</v>
      </c>
      <c r="H34" s="8" t="s">
        <v>298</v>
      </c>
      <c r="I34" s="4"/>
      <c r="K34" s="20" t="s">
        <v>25</v>
      </c>
    </row>
    <row r="35" spans="1:11" ht="52.5" customHeight="1">
      <c r="A35" s="9" t="s">
        <v>249</v>
      </c>
      <c r="B35" s="9" t="s">
        <v>299</v>
      </c>
      <c r="C35" s="9" t="s">
        <v>300</v>
      </c>
      <c r="D35" s="9" t="s">
        <v>301</v>
      </c>
      <c r="E35" s="9" t="s">
        <v>302</v>
      </c>
      <c r="F35" s="9" t="s">
        <v>303</v>
      </c>
      <c r="G35" s="9" t="s">
        <v>304</v>
      </c>
      <c r="H35" s="9" t="s">
        <v>305</v>
      </c>
      <c r="I35" s="9" t="s">
        <v>306</v>
      </c>
      <c r="J35" s="9" t="s">
        <v>307</v>
      </c>
      <c r="K35" s="9" t="s">
        <v>308</v>
      </c>
    </row>
    <row r="36" spans="1:11" ht="21" customHeight="1">
      <c r="A36" s="10" t="s">
        <v>309</v>
      </c>
      <c r="B36" s="10">
        <v>1</v>
      </c>
      <c r="C36" s="10">
        <v>2</v>
      </c>
      <c r="D36" s="10">
        <v>3</v>
      </c>
      <c r="E36" s="10">
        <v>4</v>
      </c>
      <c r="F36" s="10">
        <v>5</v>
      </c>
      <c r="G36" s="10">
        <v>6</v>
      </c>
      <c r="H36" s="10">
        <v>7</v>
      </c>
      <c r="I36" s="10">
        <v>8</v>
      </c>
      <c r="J36" s="10">
        <v>9</v>
      </c>
      <c r="K36" s="10"/>
    </row>
    <row r="37" spans="1:11" s="1" customFormat="1" ht="55.5" customHeight="1">
      <c r="A37" s="11" t="s">
        <v>340</v>
      </c>
      <c r="B37" s="12">
        <v>21.7</v>
      </c>
      <c r="C37" s="12">
        <v>21.7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22"/>
    </row>
    <row r="38" spans="1:11" s="1" customFormat="1" ht="174" customHeight="1">
      <c r="A38" s="13" t="s">
        <v>310</v>
      </c>
      <c r="B38" s="14" t="s">
        <v>341</v>
      </c>
      <c r="C38" s="15"/>
      <c r="D38" s="15"/>
      <c r="E38" s="15"/>
      <c r="F38" s="15"/>
      <c r="G38" s="15"/>
      <c r="H38" s="15"/>
      <c r="I38" s="15"/>
      <c r="J38" s="15"/>
      <c r="K38" s="16"/>
    </row>
    <row r="39" spans="1:11" s="1" customFormat="1" ht="93.75" customHeight="1">
      <c r="A39" s="13" t="s">
        <v>311</v>
      </c>
      <c r="B39" s="14" t="s">
        <v>342</v>
      </c>
      <c r="C39" s="15"/>
      <c r="D39" s="15"/>
      <c r="E39" s="15"/>
      <c r="F39" s="16"/>
      <c r="G39" s="13" t="s">
        <v>313</v>
      </c>
      <c r="H39" s="14" t="s">
        <v>337</v>
      </c>
      <c r="I39" s="15"/>
      <c r="J39" s="15"/>
      <c r="K39" s="16"/>
    </row>
    <row r="40" spans="1:11" s="1" customFormat="1" ht="93.75" customHeight="1">
      <c r="A40" s="13" t="s">
        <v>315</v>
      </c>
      <c r="B40" s="14" t="s">
        <v>343</v>
      </c>
      <c r="C40" s="15"/>
      <c r="D40" s="15"/>
      <c r="E40" s="15"/>
      <c r="F40" s="16"/>
      <c r="G40" s="13" t="s">
        <v>317</v>
      </c>
      <c r="H40" s="14" t="s">
        <v>318</v>
      </c>
      <c r="I40" s="15"/>
      <c r="J40" s="15"/>
      <c r="K40" s="16"/>
    </row>
    <row r="41" spans="1:11" s="1" customFormat="1" ht="36" customHeight="1">
      <c r="A41" s="17" t="s">
        <v>319</v>
      </c>
      <c r="B41" s="17" t="s">
        <v>320</v>
      </c>
      <c r="C41" s="13" t="s">
        <v>321</v>
      </c>
      <c r="D41" s="14" t="s">
        <v>322</v>
      </c>
      <c r="E41" s="15"/>
      <c r="F41" s="16"/>
      <c r="G41" s="17" t="s">
        <v>323</v>
      </c>
      <c r="H41" s="13" t="s">
        <v>324</v>
      </c>
      <c r="I41" s="14" t="s">
        <v>344</v>
      </c>
      <c r="J41" s="15"/>
      <c r="K41" s="16"/>
    </row>
    <row r="42" spans="1:11" s="1" customFormat="1" ht="36" customHeight="1">
      <c r="A42" s="18"/>
      <c r="B42" s="18"/>
      <c r="C42" s="13" t="s">
        <v>326</v>
      </c>
      <c r="D42" s="14" t="s">
        <v>251</v>
      </c>
      <c r="E42" s="15"/>
      <c r="F42" s="16"/>
      <c r="G42" s="18"/>
      <c r="H42" s="13" t="s">
        <v>327</v>
      </c>
      <c r="I42" s="14" t="s">
        <v>251</v>
      </c>
      <c r="J42" s="15"/>
      <c r="K42" s="16"/>
    </row>
    <row r="43" spans="1:11" s="1" customFormat="1" ht="36" customHeight="1">
      <c r="A43" s="18"/>
      <c r="B43" s="18"/>
      <c r="C43" s="13" t="s">
        <v>328</v>
      </c>
      <c r="D43" s="14" t="s">
        <v>251</v>
      </c>
      <c r="E43" s="15"/>
      <c r="F43" s="16"/>
      <c r="G43" s="18"/>
      <c r="H43" s="13" t="s">
        <v>329</v>
      </c>
      <c r="I43" s="14" t="s">
        <v>251</v>
      </c>
      <c r="J43" s="15"/>
      <c r="K43" s="16"/>
    </row>
    <row r="44" spans="1:11" s="1" customFormat="1" ht="36" customHeight="1">
      <c r="A44" s="18"/>
      <c r="B44" s="18"/>
      <c r="C44" s="13" t="s">
        <v>330</v>
      </c>
      <c r="D44" s="14" t="s">
        <v>251</v>
      </c>
      <c r="E44" s="15"/>
      <c r="F44" s="16"/>
      <c r="G44" s="18"/>
      <c r="H44" s="13" t="s">
        <v>331</v>
      </c>
      <c r="I44" s="14" t="s">
        <v>251</v>
      </c>
      <c r="J44" s="15"/>
      <c r="K44" s="16"/>
    </row>
    <row r="45" spans="1:11" s="1" customFormat="1" ht="36" customHeight="1">
      <c r="A45" s="18"/>
      <c r="B45" s="18"/>
      <c r="C45" s="13" t="s">
        <v>332</v>
      </c>
      <c r="D45" s="14" t="s">
        <v>251</v>
      </c>
      <c r="E45" s="15"/>
      <c r="F45" s="16"/>
      <c r="G45" s="18"/>
      <c r="H45" s="13" t="s">
        <v>333</v>
      </c>
      <c r="I45" s="14" t="s">
        <v>251</v>
      </c>
      <c r="J45" s="15"/>
      <c r="K45" s="16"/>
    </row>
    <row r="46" spans="1:11" s="1" customFormat="1" ht="44.25" customHeight="1">
      <c r="A46" s="19"/>
      <c r="B46" s="19"/>
      <c r="C46" s="13" t="s">
        <v>334</v>
      </c>
      <c r="D46" s="14" t="s">
        <v>251</v>
      </c>
      <c r="E46" s="15"/>
      <c r="F46" s="16"/>
      <c r="G46" s="19"/>
      <c r="H46" s="13" t="s">
        <v>335</v>
      </c>
      <c r="I46" s="14" t="s">
        <v>251</v>
      </c>
      <c r="J46" s="15"/>
      <c r="K46" s="16"/>
    </row>
    <row r="48" spans="1:11" ht="14.25" customHeight="1">
      <c r="A48"/>
      <c r="B48"/>
      <c r="C48"/>
      <c r="D48"/>
      <c r="E48"/>
      <c r="F48"/>
      <c r="G48"/>
      <c r="H48"/>
      <c r="I48"/>
      <c r="J48"/>
      <c r="K48"/>
    </row>
  </sheetData>
  <sheetProtection/>
  <mergeCells count="69">
    <mergeCell ref="A1:K1"/>
    <mergeCell ref="B2:C2"/>
    <mergeCell ref="E2:F2"/>
    <mergeCell ref="B6:K6"/>
    <mergeCell ref="B7:F7"/>
    <mergeCell ref="H7:K7"/>
    <mergeCell ref="B8:F8"/>
    <mergeCell ref="H8:K8"/>
    <mergeCell ref="D9:F9"/>
    <mergeCell ref="I9:K9"/>
    <mergeCell ref="D10:F10"/>
    <mergeCell ref="I10:K10"/>
    <mergeCell ref="D11:F11"/>
    <mergeCell ref="I11:K11"/>
    <mergeCell ref="D12:F12"/>
    <mergeCell ref="I12:K12"/>
    <mergeCell ref="D13:F13"/>
    <mergeCell ref="I13:K13"/>
    <mergeCell ref="D14:F14"/>
    <mergeCell ref="I14:K14"/>
    <mergeCell ref="A17:K17"/>
    <mergeCell ref="B18:C18"/>
    <mergeCell ref="E18:F18"/>
    <mergeCell ref="B22:K22"/>
    <mergeCell ref="B23:F23"/>
    <mergeCell ref="H23:K23"/>
    <mergeCell ref="B24:F24"/>
    <mergeCell ref="H24:K24"/>
    <mergeCell ref="D25:F25"/>
    <mergeCell ref="I25:K25"/>
    <mergeCell ref="D26:F26"/>
    <mergeCell ref="I26:K26"/>
    <mergeCell ref="D27:F27"/>
    <mergeCell ref="I27:K27"/>
    <mergeCell ref="D28:F28"/>
    <mergeCell ref="I28:K28"/>
    <mergeCell ref="D29:F29"/>
    <mergeCell ref="I29:K29"/>
    <mergeCell ref="D30:F30"/>
    <mergeCell ref="I30:K30"/>
    <mergeCell ref="A33:K33"/>
    <mergeCell ref="B34:C34"/>
    <mergeCell ref="E34:F34"/>
    <mergeCell ref="B38:K38"/>
    <mergeCell ref="B39:F39"/>
    <mergeCell ref="H39:K39"/>
    <mergeCell ref="B40:F40"/>
    <mergeCell ref="H40:K40"/>
    <mergeCell ref="D41:F41"/>
    <mergeCell ref="I41:K41"/>
    <mergeCell ref="D42:F42"/>
    <mergeCell ref="I42:K42"/>
    <mergeCell ref="D43:F43"/>
    <mergeCell ref="I43:K43"/>
    <mergeCell ref="D44:F44"/>
    <mergeCell ref="I44:K44"/>
    <mergeCell ref="D45:F45"/>
    <mergeCell ref="I45:K45"/>
    <mergeCell ref="D46:F46"/>
    <mergeCell ref="I46:K46"/>
    <mergeCell ref="A9:A14"/>
    <mergeCell ref="A25:A30"/>
    <mergeCell ref="A41:A46"/>
    <mergeCell ref="B9:B14"/>
    <mergeCell ref="B25:B30"/>
    <mergeCell ref="B41:B46"/>
    <mergeCell ref="G9:G14"/>
    <mergeCell ref="G25:G30"/>
    <mergeCell ref="G41:G46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2021-04-13T01:50:19Z</cp:lastPrinted>
  <dcterms:created xsi:type="dcterms:W3CDTF">2017-01-26T02:06:17Z</dcterms:created>
  <dcterms:modified xsi:type="dcterms:W3CDTF">2022-09-01T06:33:52Z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752B3D47082747798648320DE5005D3C</vt:lpwstr>
  </property>
</Properties>
</file>