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40" tabRatio="759" firstSheet="36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</sheets>
  <definedNames>
    <definedName name="_xlnm.Print_Area" localSheetId="40">'18一般公共预算“三公”经费'!$A$1:$C$11</definedName>
    <definedName name="_xlnm.Print_Area" localSheetId="24">'2部门收支总表（分单位）'!$A$1:$R$33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<sst xmlns="http://schemas.openxmlformats.org/spreadsheetml/2006/main" count="1009" uniqueCount="384">
  <si>
    <t>社会保障和就业支出</t>
  </si>
  <si>
    <t>卫生健康支出</t>
  </si>
  <si>
    <t>住房保障支出</t>
  </si>
  <si>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</si>
  <si>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</si>
  <si>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</si>
  <si>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</si>
  <si>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</si>
  <si>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</si>
  <si>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</si>
  <si>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</si>
  <si>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</si>
  <si>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</si>
  <si>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</si>
  <si>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</si>
  <si>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</si>
  <si>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</si>
  <si>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  一般行政管理事务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</si>
  <si>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</si>
  <si>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</si>
  <si>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</si>
  <si>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</si>
  <si>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</si>
  <si>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</si>
  <si>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</si>
  <si>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</si>
  <si>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</si>
  <si>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</si>
  <si>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</si>
  <si>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</si>
  <si>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</si>
  <si>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</si>
  <si>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</si>
  <si>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</si>
  <si>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</si>
  <si>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</si>
  <si>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</si>
  <si>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</si>
  <si>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</si>
  <si>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 xml:space="preserve">  </t>
  </si>
  <si>
    <t>住房保障支出</t>
  </si>
  <si>
    <t>01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</si>
  <si>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</si>
  <si>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</si>
  <si>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</si>
  <si>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</si>
  <si>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</si>
  <si>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</si>
  <si>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</si>
  <si>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</si>
  <si>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</si>
  <si>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</si>
  <si>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</si>
  <si>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</si>
  <si>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</si>
  <si>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</si>
  <si>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</si>
  <si>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</si>
  <si>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302</t>
  </si>
  <si>
    <t>303</t>
  </si>
  <si>
    <t>公开表11</t>
  </si>
  <si>
    <t>项目名称</t>
  </si>
  <si>
    <t>项目内容</t>
  </si>
  <si>
    <t/>
  </si>
  <si>
    <t>采购项目</t>
  </si>
  <si>
    <t>采购目录</t>
  </si>
  <si>
    <t>规格要求</t>
  </si>
  <si>
    <t>采购数量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</si>
  <si>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</si>
  <si>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</si>
  <si>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</si>
  <si>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</si>
  <si>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</si>
  <si>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</si>
  <si>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</si>
  <si>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</si>
  <si>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科目代码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</si>
  <si>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</si>
  <si>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</si>
  <si>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</si>
  <si>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</si>
  <si>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</si>
  <si>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301</t>
  </si>
  <si>
    <t xml:space="preserve">  基本工资</t>
  </si>
  <si>
    <t xml:space="preserve">  津贴补贴</t>
  </si>
  <si>
    <t xml:space="preserve">  奖金</t>
  </si>
  <si>
    <t xml:space="preserve">  办公费</t>
  </si>
  <si>
    <t xml:space="preserve">  其他商品和服务支出</t>
  </si>
  <si>
    <t xml:space="preserve">  离休费</t>
  </si>
  <si>
    <t xml:space="preserve">  退休费</t>
  </si>
  <si>
    <t>小计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</si>
  <si>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</si>
  <si>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</si>
  <si>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</si>
  <si>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</si>
  <si>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</si>
  <si>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行政事业单位养老支出</t>
  </si>
  <si>
    <t xml:space="preserve">    行政单位离退休</t>
  </si>
  <si>
    <t xml:space="preserve">    机关事业单位职业年金缴费支出</t>
  </si>
  <si>
    <t>卫生健康支出</t>
  </si>
  <si>
    <t>……</t>
  </si>
  <si>
    <t>部门合计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</si>
  <si>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</si>
  <si>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</si>
  <si>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</si>
  <si>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</si>
  <si>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</si>
  <si>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对个人和家庭的补助支出</t>
  </si>
  <si>
    <t>按资金来源划分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</si>
  <si>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</si>
  <si>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</si>
  <si>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</si>
  <si>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</si>
  <si>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</si>
  <si>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合计</t>
  </si>
  <si>
    <t>三、纳入预算管理的行政事业性收费收入</t>
  </si>
  <si>
    <t>单位：万元</t>
  </si>
  <si>
    <t>小计</t>
  </si>
  <si>
    <t>七、纳入专户管理的行政事业性收费收入</t>
  </si>
  <si>
    <t>按资金来源划分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</si>
  <si>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</si>
  <si>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</t>
  </si>
  <si>
    <t>3</t>
  </si>
  <si>
    <t>4</t>
  </si>
  <si>
    <t>6=7+8+9+10</t>
  </si>
  <si>
    <t>2021年部门预算和“三公”经费预算公开表</t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</si>
  <si>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</si>
  <si>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</si>
  <si>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三、2021年部门收入总体情况表 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</si>
  <si>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</si>
  <si>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</si>
  <si>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</si>
  <si>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</si>
  <si>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</si>
  <si>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</si>
  <si>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</si>
  <si>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</si>
  <si>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</si>
  <si>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</si>
  <si>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</si>
  <si>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</si>
  <si>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</si>
  <si>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</si>
  <si>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</si>
  <si>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</si>
  <si>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</si>
  <si>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2021年部门收支总体情况表（分单位）</t>
  </si>
  <si>
    <t>2021年部门收入预算总表</t>
  </si>
  <si>
    <t>2021年部门支出总体情况表</t>
  </si>
  <si>
    <t>2021年部门支出总体情况表（按功能科目）</t>
  </si>
  <si>
    <t>2021年部门财政拨款收支总体情况表</t>
  </si>
  <si>
    <t>2021年部门财政拨款收支总体情况表（按功能科目）</t>
  </si>
  <si>
    <t>2021年部门一般公共预算支出情况表</t>
  </si>
  <si>
    <t>2021年部门一般公共预算基本支出表</t>
  </si>
  <si>
    <t>2021年部门一般公共预算基本支出情况表（按经济分类）</t>
  </si>
  <si>
    <t>2021年预算数</t>
  </si>
  <si>
    <t>2021年纳入预算管理的行政事业性收费预算支出表</t>
  </si>
  <si>
    <t>2021年部门（政府性基金收入）政府性基金预算支出表</t>
  </si>
  <si>
    <t>2021年部门（国有资本经营收入）国有资本经营预算支出表</t>
  </si>
  <si>
    <t>2021年部门项目支出预算表</t>
  </si>
  <si>
    <t>2021年部门政府采购支出预算表</t>
  </si>
  <si>
    <t>2021年部门一般公共预算“三公”经费支出情况表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</si>
  <si>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</si>
  <si>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</si>
  <si>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2021年部门一般公共预算机关运行经费明细表</t>
  </si>
  <si>
    <t>八、国有资本经营预算拨款收入</t>
  </si>
  <si>
    <t>九、单位资金收入</t>
  </si>
  <si>
    <t>八、国有资本经营预算拨款收入</t>
  </si>
  <si>
    <t>九、单位资金收入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</si>
  <si>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</si>
  <si>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</si>
  <si>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r>
      <t>6=7+9+10+11+12+13+15</t>
    </r>
    <r>
      <rPr>
        <b/>
        <sz val="10"/>
        <rFont val="宋体"/>
        <family val="0"/>
      </rPr>
      <t>+16+17</t>
    </r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</si>
  <si>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</si>
  <si>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</si>
  <si>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</si>
  <si>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r>
      <t>公开表1</t>
    </r>
    <r>
      <rPr>
        <b/>
        <sz val="10"/>
        <rFont val="宋体"/>
        <family val="0"/>
      </rPr>
      <t>5</t>
    </r>
  </si>
  <si>
    <r>
      <t>公开表1</t>
    </r>
    <r>
      <rPr>
        <b/>
        <sz val="9"/>
        <rFont val="宋体"/>
        <family val="0"/>
      </rPr>
      <t>6</t>
    </r>
  </si>
  <si>
    <r>
      <t>公开表1</t>
    </r>
    <r>
      <rPr>
        <b/>
        <sz val="10"/>
        <rFont val="宋体"/>
        <family val="0"/>
      </rPr>
      <t>8</t>
    </r>
  </si>
  <si>
    <r>
      <t>公开表1</t>
    </r>
    <r>
      <rPr>
        <b/>
        <sz val="10"/>
        <rFont val="宋体"/>
        <family val="0"/>
      </rPr>
      <t>9</t>
    </r>
  </si>
  <si>
    <t>2021年部门单位资金预算支出表</t>
  </si>
  <si>
    <t>公开表14</t>
  </si>
  <si>
    <t>公开表13</t>
  </si>
  <si>
    <r>
      <t>公开表1</t>
    </r>
    <r>
      <rPr>
        <b/>
        <sz val="10"/>
        <rFont val="宋体"/>
        <family val="0"/>
      </rPr>
      <t>2</t>
    </r>
  </si>
  <si>
    <t>抚顺市市本级2021年政府购买服务项目预算公开表</t>
  </si>
  <si>
    <t>单位名称</t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</si>
  <si>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</si>
  <si>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</si>
  <si>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</si>
  <si>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</si>
  <si>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</si>
  <si>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</si>
  <si>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</si>
  <si>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按资金来源划分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</si>
  <si>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</si>
  <si>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</si>
  <si>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</si>
  <si>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</si>
  <si>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r>
      <t>公开表1</t>
    </r>
    <r>
      <rPr>
        <b/>
        <sz val="10"/>
        <rFont val="宋体"/>
        <family val="0"/>
      </rPr>
      <t>7</t>
    </r>
  </si>
  <si>
    <t>部门名称：抚顺市教育局</t>
  </si>
  <si>
    <t>教育支出</t>
  </si>
  <si>
    <t>02</t>
  </si>
  <si>
    <t>05</t>
  </si>
  <si>
    <t xml:space="preserve">  05</t>
  </si>
  <si>
    <t>06</t>
  </si>
  <si>
    <t>11</t>
  </si>
  <si>
    <t xml:space="preserve">  11</t>
  </si>
  <si>
    <t xml:space="preserve">  02</t>
  </si>
  <si>
    <t>205</t>
  </si>
  <si>
    <t xml:space="preserve">  205</t>
  </si>
  <si>
    <t>208</t>
  </si>
  <si>
    <t xml:space="preserve">  208</t>
  </si>
  <si>
    <t>210</t>
  </si>
  <si>
    <t xml:space="preserve">  210</t>
  </si>
  <si>
    <t>221</t>
  </si>
  <si>
    <t xml:space="preserve">  221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</si>
  <si>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</si>
  <si>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</si>
  <si>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</si>
  <si>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</si>
  <si>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</si>
  <si>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</si>
  <si>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</si>
  <si>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</si>
  <si>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</si>
  <si>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其他职业教育支出</t>
  </si>
  <si>
    <t xml:space="preserve">  特殊教育</t>
  </si>
  <si>
    <t xml:space="preserve">    特殊学校教育</t>
  </si>
  <si>
    <t xml:space="preserve">    工读学校教育</t>
  </si>
  <si>
    <t xml:space="preserve">  教育费附加安排的支出</t>
  </si>
  <si>
    <t xml:space="preserve">    其他教育费附加安排的支出</t>
  </si>
  <si>
    <t xml:space="preserve">    事业单位离退休</t>
  </si>
  <si>
    <t xml:space="preserve">    事业单位医疗</t>
  </si>
  <si>
    <t xml:space="preserve">  01</t>
  </si>
  <si>
    <t>03</t>
  </si>
  <si>
    <t>04</t>
  </si>
  <si>
    <t>99</t>
  </si>
  <si>
    <t xml:space="preserve">  03</t>
  </si>
  <si>
    <t>07</t>
  </si>
  <si>
    <t xml:space="preserve">  07</t>
  </si>
  <si>
    <t>09</t>
  </si>
  <si>
    <t xml:space="preserve">  09</t>
  </si>
  <si>
    <t xml:space="preserve">  抚顺市实验中学</t>
  </si>
  <si>
    <t>教育支出</t>
  </si>
  <si>
    <r>
      <t>3</t>
    </r>
    <r>
      <rPr>
        <b/>
        <sz val="10"/>
        <rFont val="宋体"/>
        <family val="0"/>
      </rPr>
      <t>10资本性支出</t>
    </r>
  </si>
  <si>
    <t>小计</t>
  </si>
  <si>
    <t>30101</t>
  </si>
  <si>
    <t>30102</t>
  </si>
  <si>
    <t>30103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</si>
  <si>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</si>
  <si>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</si>
  <si>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</si>
  <si>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</si>
  <si>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</si>
  <si>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</si>
  <si>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</si>
  <si>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</si>
  <si>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</si>
  <si>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</si>
  <si>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</si>
  <si>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</si>
  <si>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30201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</si>
  <si>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</si>
  <si>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</si>
  <si>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</si>
  <si>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</si>
  <si>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</si>
  <si>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</si>
  <si>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</si>
  <si>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</si>
  <si>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</si>
  <si>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</si>
  <si>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</si>
  <si>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</si>
  <si>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</si>
  <si>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</si>
  <si>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</si>
  <si>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</si>
  <si>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</si>
  <si>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</si>
  <si>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30213</t>
  </si>
  <si>
    <t xml:space="preserve">  维修(护)费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</si>
  <si>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</si>
  <si>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</si>
  <si>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</si>
  <si>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</si>
  <si>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</si>
  <si>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</si>
  <si>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</si>
  <si>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</si>
  <si>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30226</t>
  </si>
  <si>
    <t xml:space="preserve">  劳务费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</si>
  <si>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</si>
  <si>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</si>
  <si>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</si>
  <si>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</si>
  <si>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</si>
  <si>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</si>
  <si>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</si>
  <si>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</si>
  <si>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</si>
  <si>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</si>
  <si>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</si>
  <si>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>30301</t>
  </si>
  <si>
    <t>30302</t>
  </si>
  <si>
    <t>30303</t>
  </si>
  <si>
    <t xml:space="preserve">  退职(役)费</t>
  </si>
  <si>
    <t>30305</t>
  </si>
  <si>
    <t xml:space="preserve">  生活补助</t>
  </si>
  <si>
    <t>30309</t>
  </si>
  <si>
    <t xml:space="preserve">  奖励金</t>
  </si>
  <si>
    <t>我部门无此项支出，本表为空表。</t>
  </si>
  <si>
    <t>学校专职保安费</t>
  </si>
  <si>
    <t>商品服务支出21.7万元：实验中学雇佣专职保安费每年需经费：2260元/月*8人*12个月=21.7万元</t>
  </si>
  <si>
    <t>南校外墙维修、南北校区教学楼屋面防水工程</t>
  </si>
  <si>
    <t>南校外墙维修、南北校区教学楼屋面防水工程。</t>
  </si>
  <si>
    <t>补充公用经费</t>
  </si>
  <si>
    <t>商品和服务支出50万元：1.办公费11万元；2.水费7万元；3.电费9.5万元；4.邮电费3万元；5.维修费5.5万元；6.劳务费14万元。</t>
  </si>
  <si>
    <t>抚顺市教育局</t>
  </si>
  <si>
    <t>科教和文化科</t>
  </si>
  <si>
    <t>抚顺市2021年市本级部门预算项目支出绩效情况表</t>
  </si>
  <si>
    <t>项目单位：</t>
  </si>
  <si>
    <t>主管部门：</t>
  </si>
  <si>
    <t>资金管理处室：</t>
  </si>
  <si>
    <t>项目名称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</si>
  <si>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</si>
  <si>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</si>
  <si>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</si>
  <si>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</si>
  <si>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</si>
  <si>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</si>
  <si>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</si>
  <si>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</si>
  <si>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其他收入</t>
  </si>
  <si>
    <t>备注</t>
  </si>
  <si>
    <t>**</t>
  </si>
  <si>
    <t>项目详细内容</t>
  </si>
  <si>
    <t>项目立项依据</t>
  </si>
  <si>
    <t>项目概况及保证措施</t>
  </si>
  <si>
    <t>项目年度绩效目标</t>
  </si>
  <si>
    <t>项目实施计划</t>
  </si>
  <si>
    <t>项目具体绩效指标</t>
  </si>
  <si>
    <t>产出指标包括（数量指标、质量指标、时效指标等）</t>
  </si>
  <si>
    <t>产出指标1</t>
  </si>
  <si>
    <t>效益指标（包括经济效益、社会效益、生态效益、服务对象满意度等）</t>
  </si>
  <si>
    <t>效益指标1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</si>
  <si>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</si>
  <si>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</si>
  <si>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</si>
  <si>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</si>
  <si>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</si>
  <si>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</si>
  <si>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</si>
  <si>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</si>
  <si>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</si>
  <si>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</si>
  <si>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t>全年</t>
  </si>
  <si>
    <t>保证师生人身安全。</t>
  </si>
  <si>
    <t>专职保安负责保护学校，保证学校公共财产不受损失，保证师生人身安全。</t>
  </si>
  <si>
    <t>抚顺市实验中学</t>
  </si>
  <si>
    <t xml:space="preserve">辽宁省财政厅、辽宁省教育厅、辽财教【2012】34号关于印发辽宁省教育附加等专项资金支出管理暂行办法的通知。     </t>
  </si>
  <si>
    <t xml:space="preserve">保证教育教学畅通  </t>
  </si>
  <si>
    <t>通过初中教育补充公用经费，保障学校正常运转，进一步提升教育教学质量。</t>
  </si>
  <si>
    <t>增加经费以后有1953名学生受益。</t>
  </si>
  <si>
    <t xml:space="preserve">提高教学质量，改变学校的校容校貌
</t>
  </si>
  <si>
    <t>北校区教学楼层面防水工程</t>
  </si>
  <si>
    <t>保证学校师生安全。</t>
  </si>
  <si>
    <t>省专项250万元，附加45万元。</t>
  </si>
  <si>
    <t>提高教学质量，改变学校的校容校貌。</t>
  </si>
  <si>
    <t>专职保安费</t>
  </si>
  <si>
    <t>实验中学雇佣专职保安费每年需经费：2260元/月*8人*12个月=21.7万元</t>
  </si>
  <si>
    <t>【中小学幼儿园安全防范工作规范（试行）】工治（2015）168号文件</t>
  </si>
  <si>
    <t>部门名称：抚顺市实验中学</t>
  </si>
  <si>
    <t>部门名称：抚顺市实验中学</t>
  </si>
  <si>
    <t>部门名称：抚顺市实验中学</t>
  </si>
  <si>
    <t>部门名称：</t>
  </si>
  <si>
    <t>部门名称：</t>
  </si>
  <si>
    <t>一、财政拨款收入</t>
  </si>
  <si>
    <r>
      <t>部门名称： 抚顺市</t>
    </r>
    <r>
      <rPr>
        <b/>
        <sz val="10"/>
        <rFont val="宋体"/>
        <family val="0"/>
      </rPr>
      <t>实验中学</t>
    </r>
  </si>
  <si>
    <t>抚顺市实验中学</t>
  </si>
  <si>
    <t>抚顺市实验中学</t>
  </si>
  <si>
    <t>抚顺市实验中学</t>
  </si>
  <si>
    <t>抚顺市实验中学</t>
  </si>
  <si>
    <t xml:space="preserve">部门名称：                    </t>
  </si>
  <si>
    <t>部门名称：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</si>
</sst>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  <numFmt numFmtId="194" formatCode="#,##0.0_ "/>
    <numFmt numFmtId="195" formatCode="0.00_ ;[Red]\-0.00\ "/>
    <numFmt numFmtId="196" formatCode="0_ "/>
    <numFmt numFmtId="197" formatCode="#,##0.00;[Red]#,##0.00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1" fillId="1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2" fillId="17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80">
    <xf numFmtId="0" fontId="0" fillId="0" borderId="0" xfId="0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9" fillId="0" borderId="0" xfId="143" applyNumberFormat="1" applyFont="1" applyFill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0" xfId="143" applyFont="1" applyAlignment="1">
      <alignment vertical="center"/>
      <protection/>
    </xf>
    <xf numFmtId="0" fontId="6" fillId="26" borderId="0" xfId="143" applyFont="1" applyFill="1" applyAlignment="1">
      <alignment vertical="center" wrapText="1"/>
      <protection/>
    </xf>
    <xf numFmtId="0" fontId="6" fillId="0" borderId="0" xfId="143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43" applyNumberFormat="1" applyFont="1" applyFill="1" applyAlignment="1" applyProtection="1">
      <alignment vertical="center"/>
      <protection/>
    </xf>
    <xf numFmtId="184" fontId="8" fillId="0" borderId="0" xfId="143" applyNumberFormat="1" applyFont="1" applyAlignment="1">
      <alignment vertical="center"/>
      <protection/>
    </xf>
    <xf numFmtId="0" fontId="8" fillId="0" borderId="0" xfId="143" applyFont="1">
      <alignment/>
      <protection/>
    </xf>
    <xf numFmtId="2" fontId="8" fillId="0" borderId="0" xfId="143" applyNumberFormat="1" applyFont="1" applyFill="1" applyAlignment="1" applyProtection="1">
      <alignment horizontal="center" vertical="center"/>
      <protection/>
    </xf>
    <xf numFmtId="184" fontId="8" fillId="0" borderId="0" xfId="143" applyNumberFormat="1" applyFont="1" applyFill="1" applyAlignment="1">
      <alignment horizontal="center" vertical="center"/>
      <protection/>
    </xf>
    <xf numFmtId="184" fontId="6" fillId="0" borderId="12" xfId="143" applyNumberFormat="1" applyFont="1" applyFill="1" applyBorder="1" applyAlignment="1" applyProtection="1">
      <alignment horizontal="right" vertical="center"/>
      <protection/>
    </xf>
    <xf numFmtId="0" fontId="6" fillId="0" borderId="0" xfId="143" applyFont="1">
      <alignment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187" fontId="8" fillId="0" borderId="10" xfId="143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right" vertical="center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189" fontId="8" fillId="0" borderId="10" xfId="0" applyNumberFormat="1" applyFont="1" applyFill="1" applyBorder="1" applyAlignment="1" applyProtection="1">
      <alignment horizontal="right" vertical="center"/>
      <protection/>
    </xf>
    <xf numFmtId="187" fontId="8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49" fontId="8" fillId="0" borderId="10" xfId="99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vertical="center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85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43" applyNumberFormat="1" applyFont="1" applyFill="1" applyAlignment="1" applyProtection="1">
      <alignment horizontal="centerContinuous" vertical="center"/>
      <protection/>
    </xf>
    <xf numFmtId="0" fontId="8" fillId="0" borderId="0" xfId="143" applyNumberFormat="1" applyFont="1" applyFill="1" applyAlignment="1" applyProtection="1">
      <alignment horizontal="centerContinuous" vertical="center"/>
      <protection/>
    </xf>
    <xf numFmtId="0" fontId="6" fillId="0" borderId="0" xfId="143" applyNumberFormat="1" applyFont="1" applyFill="1" applyAlignment="1" applyProtection="1">
      <alignment horizontal="right" vertical="center"/>
      <protection/>
    </xf>
    <xf numFmtId="0" fontId="6" fillId="0" borderId="0" xfId="99" applyFont="1" applyFill="1" applyBorder="1" applyAlignment="1">
      <alignment horizontal="left" vertical="center"/>
      <protection/>
    </xf>
    <xf numFmtId="49" fontId="6" fillId="0" borderId="10" xfId="0" applyNumberFormat="1" applyFont="1" applyBorder="1" applyAlignment="1">
      <alignment horizontal="center" vertical="center"/>
    </xf>
    <xf numFmtId="190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49" fontId="8" fillId="0" borderId="13" xfId="99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86" fontId="8" fillId="0" borderId="10" xfId="0" applyNumberFormat="1" applyFont="1" applyFill="1" applyBorder="1" applyAlignment="1">
      <alignment vertical="center"/>
    </xf>
    <xf numFmtId="0" fontId="3" fillId="0" borderId="0" xfId="101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0" xfId="143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43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6" fontId="6" fillId="0" borderId="10" xfId="0" applyNumberFormat="1" applyFont="1" applyFill="1" applyBorder="1" applyAlignment="1" applyProtection="1">
      <alignment horizontal="right" vertical="center"/>
      <protection/>
    </xf>
    <xf numFmtId="186" fontId="8" fillId="0" borderId="10" xfId="0" applyNumberFormat="1" applyFont="1" applyBorder="1" applyAlignment="1">
      <alignment vertical="center"/>
    </xf>
    <xf numFmtId="186" fontId="0" fillId="0" borderId="10" xfId="0" applyNumberFormat="1" applyFill="1" applyBorder="1" applyAlignment="1">
      <alignment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0" xfId="0" applyNumberFormat="1" applyFill="1" applyBorder="1" applyAlignment="1">
      <alignment horizontal="right" vertical="center"/>
    </xf>
    <xf numFmtId="0" fontId="3" fillId="0" borderId="0" xfId="101" applyFont="1">
      <alignment/>
      <protection/>
    </xf>
    <xf numFmtId="0" fontId="2" fillId="0" borderId="0" xfId="101">
      <alignment/>
      <protection/>
    </xf>
    <xf numFmtId="0" fontId="8" fillId="0" borderId="0" xfId="99" applyFont="1" applyFill="1" applyAlignment="1">
      <alignment vertical="center"/>
      <protection/>
    </xf>
    <xf numFmtId="0" fontId="8" fillId="0" borderId="0" xfId="99" applyFont="1" applyFill="1" applyAlignment="1">
      <alignment horizontal="center" vertical="center"/>
      <protection/>
    </xf>
    <xf numFmtId="184" fontId="6" fillId="0" borderId="0" xfId="99" applyNumberFormat="1" applyFont="1" applyFill="1" applyAlignment="1" applyProtection="1">
      <alignment horizontal="right" vertical="center"/>
      <protection/>
    </xf>
    <xf numFmtId="0" fontId="12" fillId="0" borderId="0" xfId="99" applyFont="1" applyFill="1" applyAlignment="1">
      <alignment vertical="center"/>
      <protection/>
    </xf>
    <xf numFmtId="184" fontId="8" fillId="0" borderId="12" xfId="99" applyNumberFormat="1" applyFont="1" applyFill="1" applyBorder="1" applyAlignment="1">
      <alignment horizontal="center" vertical="center"/>
      <protection/>
    </xf>
    <xf numFmtId="0" fontId="8" fillId="0" borderId="12" xfId="99" applyFont="1" applyFill="1" applyBorder="1" applyAlignment="1">
      <alignment horizontal="center" vertical="center"/>
      <protection/>
    </xf>
    <xf numFmtId="0" fontId="12" fillId="0" borderId="0" xfId="99" applyFont="1" applyFill="1" applyBorder="1" applyAlignment="1">
      <alignment vertical="center"/>
      <protection/>
    </xf>
    <xf numFmtId="0" fontId="6" fillId="0" borderId="10" xfId="99" applyNumberFormat="1" applyFont="1" applyFill="1" applyBorder="1" applyAlignment="1" applyProtection="1">
      <alignment horizontal="centerContinuous" vertical="center"/>
      <protection/>
    </xf>
    <xf numFmtId="0" fontId="6" fillId="0" borderId="10" xfId="99" applyNumberFormat="1" applyFont="1" applyFill="1" applyBorder="1" applyAlignment="1" applyProtection="1">
      <alignment horizontal="center" vertical="center"/>
      <protection/>
    </xf>
    <xf numFmtId="184" fontId="6" fillId="0" borderId="17" xfId="99" applyNumberFormat="1" applyFont="1" applyFill="1" applyBorder="1" applyAlignment="1" applyProtection="1">
      <alignment horizontal="center" vertical="center"/>
      <protection/>
    </xf>
    <xf numFmtId="184" fontId="6" fillId="0" borderId="10" xfId="99" applyNumberFormat="1" applyFont="1" applyFill="1" applyBorder="1" applyAlignment="1" applyProtection="1">
      <alignment horizontal="center" vertical="center"/>
      <protection/>
    </xf>
    <xf numFmtId="49" fontId="8" fillId="0" borderId="13" xfId="99" applyNumberFormat="1" applyFont="1" applyFill="1" applyBorder="1" applyAlignment="1" applyProtection="1">
      <alignment horizontal="left" vertical="center" indent="1"/>
      <protection/>
    </xf>
    <xf numFmtId="49" fontId="6" fillId="0" borderId="13" xfId="99" applyNumberFormat="1" applyFont="1" applyFill="1" applyBorder="1" applyAlignment="1" applyProtection="1">
      <alignment horizontal="center" vertical="center"/>
      <protection/>
    </xf>
    <xf numFmtId="0" fontId="11" fillId="0" borderId="0" xfId="99" applyFont="1" applyFill="1" applyAlignment="1">
      <alignment vertical="center"/>
      <protection/>
    </xf>
    <xf numFmtId="0" fontId="12" fillId="0" borderId="0" xfId="99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0" xfId="101" applyFont="1" applyBorder="1">
      <alignment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190" fontId="0" fillId="0" borderId="10" xfId="0" applyNumberFormat="1" applyFont="1" applyFill="1" applyBorder="1" applyAlignment="1">
      <alignment horizontal="right" vertical="center"/>
    </xf>
    <xf numFmtId="49" fontId="4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85" fontId="6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143" applyNumberFormat="1" applyFont="1" applyFill="1" applyBorder="1" applyAlignment="1" applyProtection="1">
      <alignment horizontal="right" vertical="center" wrapText="1"/>
      <protection/>
    </xf>
    <xf numFmtId="0" fontId="6" fillId="0" borderId="0" xfId="143" applyFont="1">
      <alignment/>
      <protection/>
    </xf>
    <xf numFmtId="0" fontId="7" fillId="0" borderId="0" xfId="0" applyFont="1" applyAlignment="1">
      <alignment vertical="center"/>
    </xf>
    <xf numFmtId="186" fontId="6" fillId="0" borderId="10" xfId="0" applyNumberFormat="1" applyFont="1" applyFill="1" applyBorder="1" applyAlignment="1">
      <alignment horizontal="right" vertical="center" wrapText="1"/>
    </xf>
    <xf numFmtId="49" fontId="9" fillId="0" borderId="0" xfId="143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10" xfId="89" applyNumberFormat="1" applyFont="1" applyFill="1" applyBorder="1">
      <alignment vertical="center"/>
      <protection/>
    </xf>
    <xf numFmtId="190" fontId="6" fillId="0" borderId="10" xfId="89" applyNumberFormat="1" applyFont="1" applyFill="1" applyBorder="1" applyAlignment="1">
      <alignment horizontal="right" vertical="center"/>
      <protection/>
    </xf>
    <xf numFmtId="0" fontId="6" fillId="0" borderId="10" xfId="89" applyNumberFormat="1" applyFont="1" applyFill="1" applyBorder="1" applyAlignment="1">
      <alignment horizontal="center" vertical="center"/>
      <protection/>
    </xf>
    <xf numFmtId="193" fontId="0" fillId="0" borderId="10" xfId="0" applyNumberFormat="1" applyFill="1" applyBorder="1" applyAlignment="1">
      <alignment vertical="center"/>
    </xf>
    <xf numFmtId="193" fontId="8" fillId="0" borderId="10" xfId="89" applyNumberFormat="1" applyFont="1" applyFill="1" applyBorder="1" applyAlignment="1">
      <alignment horizontal="right" vertical="center"/>
      <protection/>
    </xf>
    <xf numFmtId="0" fontId="6" fillId="0" borderId="0" xfId="143" applyFont="1">
      <alignment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2" xfId="99" applyFont="1" applyFill="1" applyBorder="1" applyAlignment="1">
      <alignment vertical="center"/>
      <protection/>
    </xf>
    <xf numFmtId="0" fontId="6" fillId="0" borderId="12" xfId="99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6" fillId="0" borderId="13" xfId="99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3" xfId="99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2" fontId="6" fillId="0" borderId="0" xfId="143" applyNumberFormat="1" applyFont="1" applyFill="1" applyAlignment="1" applyProtection="1">
      <alignment horizontal="right" vertical="center"/>
      <protection/>
    </xf>
    <xf numFmtId="0" fontId="6" fillId="0" borderId="0" xfId="143" applyNumberFormat="1" applyFont="1" applyFill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195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  <xf numFmtId="196" fontId="0" fillId="0" borderId="10" xfId="0" applyNumberFormat="1" applyFill="1" applyBorder="1" applyAlignment="1">
      <alignment horizontal="center" vertical="center"/>
    </xf>
    <xf numFmtId="0" fontId="8" fillId="0" borderId="10" xfId="96" applyNumberFormat="1" applyFont="1" applyFill="1" applyBorder="1" applyAlignment="1" applyProtection="1">
      <alignment horizontal="left" vertical="center" wrapText="1"/>
      <protection/>
    </xf>
    <xf numFmtId="49" fontId="8" fillId="0" borderId="10" xfId="96" applyNumberFormat="1" applyFont="1" applyFill="1" applyBorder="1" applyAlignment="1" applyProtection="1">
      <alignment horizontal="left" vertical="center" wrapText="1"/>
      <protection/>
    </xf>
    <xf numFmtId="195" fontId="8" fillId="0" borderId="10" xfId="96" applyNumberFormat="1" applyFont="1" applyFill="1" applyBorder="1" applyAlignment="1" applyProtection="1">
      <alignment horizontal="right" vertical="center" wrapText="1"/>
      <protection/>
    </xf>
    <xf numFmtId="195" fontId="0" fillId="0" borderId="10" xfId="96" applyNumberFormat="1" applyFill="1" applyBorder="1" applyAlignment="1">
      <alignment horizontal="right" vertical="center" wrapText="1"/>
      <protection/>
    </xf>
    <xf numFmtId="190" fontId="0" fillId="0" borderId="18" xfId="0" applyNumberForma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3" fillId="0" borderId="10" xfId="101" applyFont="1" applyBorder="1" applyAlignment="1">
      <alignment/>
      <protection/>
    </xf>
    <xf numFmtId="0" fontId="8" fillId="0" borderId="18" xfId="0" applyFont="1" applyBorder="1" applyAlignment="1">
      <alignment vertical="center"/>
    </xf>
    <xf numFmtId="0" fontId="3" fillId="0" borderId="0" xfId="101" applyFont="1" applyBorder="1" applyAlignment="1">
      <alignment/>
      <protection/>
    </xf>
    <xf numFmtId="49" fontId="0" fillId="0" borderId="18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86" fontId="8" fillId="0" borderId="18" xfId="0" applyNumberFormat="1" applyFont="1" applyFill="1" applyBorder="1" applyAlignment="1" applyProtection="1">
      <alignment horizontal="right" vertical="center"/>
      <protection/>
    </xf>
    <xf numFmtId="186" fontId="8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>
      <alignment vertical="center"/>
    </xf>
    <xf numFmtId="186" fontId="8" fillId="0" borderId="18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6" fillId="0" borderId="12" xfId="99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95" fontId="8" fillId="0" borderId="10" xfId="0" applyNumberFormat="1" applyFont="1" applyFill="1" applyBorder="1" applyAlignment="1">
      <alignment horizontal="right" vertical="center" wrapText="1"/>
    </xf>
    <xf numFmtId="49" fontId="2" fillId="0" borderId="10" xfId="91" applyNumberFormat="1" applyFill="1" applyBorder="1">
      <alignment vertical="center"/>
      <protection/>
    </xf>
    <xf numFmtId="49" fontId="8" fillId="0" borderId="10" xfId="91" applyNumberFormat="1" applyFont="1" applyFill="1" applyBorder="1" applyAlignment="1">
      <alignment horizontal="center" vertical="center" wrapText="1"/>
      <protection/>
    </xf>
    <xf numFmtId="49" fontId="8" fillId="0" borderId="10" xfId="91" applyNumberFormat="1" applyFont="1" applyFill="1" applyBorder="1" applyAlignment="1">
      <alignment horizontal="left" vertical="center" wrapText="1"/>
      <protection/>
    </xf>
    <xf numFmtId="49" fontId="6" fillId="0" borderId="10" xfId="89" applyNumberFormat="1" applyFont="1" applyFill="1" applyBorder="1">
      <alignment vertical="center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49" fontId="8" fillId="0" borderId="10" xfId="97" applyNumberFormat="1" applyFont="1" applyFill="1" applyBorder="1" applyAlignment="1" applyProtection="1">
      <alignment horizontal="left" vertical="center" wrapText="1"/>
      <protection/>
    </xf>
    <xf numFmtId="195" fontId="8" fillId="0" borderId="10" xfId="97" applyNumberFormat="1" applyFont="1" applyFill="1" applyBorder="1" applyAlignment="1" applyProtection="1">
      <alignment horizontal="right" vertical="center" wrapText="1"/>
      <protection/>
    </xf>
    <xf numFmtId="195" fontId="8" fillId="0" borderId="10" xfId="143" applyNumberFormat="1" applyFont="1" applyFill="1" applyBorder="1" applyAlignment="1" applyProtection="1">
      <alignment horizontal="right" vertical="center"/>
      <protection/>
    </xf>
    <xf numFmtId="195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12" fillId="0" borderId="10" xfId="92" applyNumberFormat="1" applyFont="1" applyFill="1" applyBorder="1" applyAlignment="1">
      <alignment horizontal="left" vertical="center" wrapText="1"/>
      <protection/>
    </xf>
    <xf numFmtId="49" fontId="12" fillId="0" borderId="10" xfId="92" applyNumberFormat="1" applyFont="1" applyFill="1" applyBorder="1" applyAlignment="1">
      <alignment horizontal="left" vertical="center"/>
      <protection/>
    </xf>
    <xf numFmtId="0" fontId="12" fillId="0" borderId="10" xfId="92" applyNumberFormat="1" applyFont="1" applyFill="1" applyBorder="1" applyAlignment="1">
      <alignment horizontal="left" vertical="center" wrapText="1"/>
      <protection/>
    </xf>
    <xf numFmtId="4" fontId="12" fillId="0" borderId="10" xfId="92" applyNumberFormat="1" applyFont="1" applyFill="1" applyBorder="1" applyAlignment="1">
      <alignment horizontal="right" vertical="center"/>
      <protection/>
    </xf>
    <xf numFmtId="197" fontId="6" fillId="0" borderId="10" xfId="94" applyNumberFormat="1" applyFont="1" applyFill="1" applyBorder="1" applyAlignment="1">
      <alignment horizontal="right"/>
      <protection/>
    </xf>
    <xf numFmtId="197" fontId="8" fillId="0" borderId="10" xfId="94" applyNumberFormat="1" applyFont="1" applyFill="1" applyBorder="1" applyAlignment="1">
      <alignment horizontal="right" wrapText="1"/>
      <protection/>
    </xf>
    <xf numFmtId="197" fontId="8" fillId="0" borderId="10" xfId="94" applyNumberFormat="1" applyFont="1" applyFill="1" applyBorder="1" applyAlignment="1">
      <alignment horizontal="right"/>
      <protection/>
    </xf>
    <xf numFmtId="197" fontId="6" fillId="0" borderId="10" xfId="95" applyNumberFormat="1" applyFont="1" applyFill="1" applyBorder="1" applyAlignment="1">
      <alignment horizontal="right"/>
      <protection/>
    </xf>
    <xf numFmtId="197" fontId="8" fillId="0" borderId="10" xfId="95" applyNumberFormat="1" applyFont="1" applyFill="1" applyBorder="1" applyAlignment="1">
      <alignment horizontal="right" wrapText="1"/>
      <protection/>
    </xf>
    <xf numFmtId="197" fontId="8" fillId="0" borderId="10" xfId="95" applyNumberFormat="1" applyFont="1" applyFill="1" applyBorder="1" applyAlignment="1">
      <alignment horizontal="right"/>
      <protection/>
    </xf>
    <xf numFmtId="49" fontId="2" fillId="0" borderId="10" xfId="93" applyNumberFormat="1" applyFill="1" applyBorder="1">
      <alignment vertical="center"/>
      <protection/>
    </xf>
    <xf numFmtId="0" fontId="8" fillId="0" borderId="10" xfId="98" applyNumberFormat="1" applyFont="1" applyFill="1" applyBorder="1" applyAlignment="1" applyProtection="1">
      <alignment horizontal="left" vertical="center" wrapText="1"/>
      <protection/>
    </xf>
    <xf numFmtId="0" fontId="8" fillId="0" borderId="10" xfId="96" applyNumberFormat="1" applyFont="1" applyFill="1" applyBorder="1" applyAlignment="1" applyProtection="1">
      <alignment horizontal="left" vertical="center" wrapText="1"/>
      <protection/>
    </xf>
    <xf numFmtId="4" fontId="8" fillId="0" borderId="10" xfId="9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92" fontId="40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197" fontId="6" fillId="0" borderId="10" xfId="0" applyNumberFormat="1" applyFont="1" applyFill="1" applyBorder="1" applyAlignment="1" applyProtection="1">
      <alignment horizontal="right" vertical="center"/>
      <protection/>
    </xf>
    <xf numFmtId="186" fontId="6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/>
    </xf>
    <xf numFmtId="192" fontId="40" fillId="0" borderId="10" xfId="0" applyNumberFormat="1" applyFont="1" applyFill="1" applyBorder="1" applyAlignment="1">
      <alignment horizontal="center" vertical="center"/>
    </xf>
    <xf numFmtId="0" fontId="6" fillId="0" borderId="0" xfId="99" applyFont="1" applyFill="1" applyBorder="1" applyAlignment="1">
      <alignment horizontal="left" vertical="center"/>
      <protection/>
    </xf>
    <xf numFmtId="0" fontId="6" fillId="0" borderId="12" xfId="99" applyFont="1" applyFill="1" applyBorder="1" applyAlignment="1">
      <alignment horizontal="left" vertical="center"/>
      <protection/>
    </xf>
    <xf numFmtId="0" fontId="6" fillId="0" borderId="12" xfId="99" applyFont="1" applyFill="1" applyBorder="1" applyAlignment="1">
      <alignment horizontal="left" vertical="center"/>
      <protection/>
    </xf>
    <xf numFmtId="18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100" applyNumberFormat="1" applyFont="1" applyFill="1" applyBorder="1" applyAlignment="1" applyProtection="1">
      <alignment horizontal="center" vertical="center"/>
      <protection/>
    </xf>
    <xf numFmtId="4" fontId="8" fillId="0" borderId="10" xfId="100" applyNumberFormat="1" applyFont="1" applyFill="1" applyBorder="1" applyAlignment="1" applyProtection="1">
      <alignment horizontal="center" vertical="center" wrapText="1"/>
      <protection/>
    </xf>
    <xf numFmtId="186" fontId="8" fillId="0" borderId="11" xfId="99" applyNumberFormat="1" applyFont="1" applyFill="1" applyBorder="1" applyAlignment="1" applyProtection="1">
      <alignment horizontal="center" vertical="center" wrapText="1"/>
      <protection/>
    </xf>
    <xf numFmtId="0" fontId="8" fillId="0" borderId="10" xfId="100" applyNumberFormat="1" applyFont="1" applyFill="1" applyBorder="1" applyAlignment="1" applyProtection="1">
      <alignment horizontal="center" vertical="center"/>
      <protection/>
    </xf>
    <xf numFmtId="186" fontId="8" fillId="0" borderId="10" xfId="99" applyNumberFormat="1" applyFont="1" applyFill="1" applyBorder="1" applyAlignment="1" applyProtection="1">
      <alignment horizontal="center" vertical="center" wrapText="1"/>
      <protection/>
    </xf>
    <xf numFmtId="0" fontId="3" fillId="0" borderId="10" xfId="101" applyFont="1" applyBorder="1" applyAlignment="1">
      <alignment horizontal="center"/>
      <protection/>
    </xf>
    <xf numFmtId="190" fontId="0" fillId="0" borderId="10" xfId="0" applyNumberFormat="1" applyFill="1" applyBorder="1" applyAlignment="1">
      <alignment horizontal="center" vertical="center"/>
    </xf>
    <xf numFmtId="186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10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190" fontId="0" fillId="0" borderId="10" xfId="0" applyNumberFormat="1" applyFill="1" applyBorder="1" applyAlignment="1">
      <alignment vertical="center"/>
    </xf>
    <xf numFmtId="195" fontId="8" fillId="0" borderId="10" xfId="96" applyNumberFormat="1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/>
    </xf>
    <xf numFmtId="186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90" fontId="7" fillId="0" borderId="10" xfId="0" applyNumberFormat="1" applyFont="1" applyFill="1" applyBorder="1" applyAlignment="1">
      <alignment horizontal="right" vertical="center"/>
    </xf>
    <xf numFmtId="190" fontId="8" fillId="0" borderId="10" xfId="90" applyNumberFormat="1" applyFont="1" applyFill="1" applyBorder="1" applyAlignment="1">
      <alignment horizontal="center" vertical="center"/>
      <protection/>
    </xf>
    <xf numFmtId="195" fontId="8" fillId="0" borderId="10" xfId="91" applyNumberFormat="1" applyFont="1" applyFill="1" applyBorder="1" applyAlignment="1">
      <alignment horizontal="center" vertical="center" wrapText="1"/>
      <protection/>
    </xf>
    <xf numFmtId="190" fontId="6" fillId="0" borderId="10" xfId="90" applyNumberFormat="1" applyFont="1" applyFill="1" applyBorder="1" applyAlignment="1">
      <alignment horizontal="center" vertical="center"/>
      <protection/>
    </xf>
    <xf numFmtId="190" fontId="6" fillId="0" borderId="10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 applyProtection="1">
      <alignment horizontal="center" vertical="center"/>
      <protection/>
    </xf>
    <xf numFmtId="186" fontId="7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right" vertical="center"/>
    </xf>
    <xf numFmtId="190" fontId="7" fillId="0" borderId="10" xfId="0" applyNumberFormat="1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 applyProtection="1">
      <alignment horizontal="center" vertical="center"/>
      <protection/>
    </xf>
    <xf numFmtId="195" fontId="8" fillId="0" borderId="10" xfId="96" applyNumberFormat="1" applyFont="1" applyFill="1" applyBorder="1" applyAlignment="1" applyProtection="1">
      <alignment horizontal="center" vertical="center" wrapText="1"/>
      <protection/>
    </xf>
    <xf numFmtId="195" fontId="6" fillId="0" borderId="10" xfId="143" applyNumberFormat="1" applyFont="1" applyFill="1" applyBorder="1" applyAlignment="1" applyProtection="1">
      <alignment horizontal="center" vertical="center"/>
      <protection/>
    </xf>
    <xf numFmtId="19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5" fontId="8" fillId="0" borderId="10" xfId="143" applyNumberFormat="1" applyFont="1" applyFill="1" applyBorder="1" applyAlignment="1" applyProtection="1">
      <alignment horizontal="center" vertical="center"/>
      <protection/>
    </xf>
    <xf numFmtId="195" fontId="0" fillId="0" borderId="10" xfId="0" applyNumberFormat="1" applyBorder="1" applyAlignment="1">
      <alignment horizontal="center" vertical="center"/>
    </xf>
    <xf numFmtId="195" fontId="8" fillId="0" borderId="10" xfId="97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9" fillId="0" borderId="0" xfId="99" applyNumberFormat="1" applyFont="1" applyFill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143" applyNumberFormat="1" applyFont="1" applyFill="1" applyAlignment="1" applyProtection="1">
      <alignment horizontal="center" vertical="center"/>
      <protection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2" xfId="99" applyFont="1" applyFill="1" applyBorder="1" applyAlignment="1">
      <alignment horizontal="left" vertical="center"/>
      <protection/>
    </xf>
    <xf numFmtId="0" fontId="6" fillId="0" borderId="12" xfId="99" applyFont="1" applyFill="1" applyBorder="1" applyAlignment="1">
      <alignment horizontal="left" vertical="center"/>
      <protection/>
    </xf>
    <xf numFmtId="0" fontId="6" fillId="0" borderId="0" xfId="99" applyFont="1" applyFill="1" applyBorder="1" applyAlignment="1">
      <alignment horizontal="left" vertical="center"/>
      <protection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99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33" fillId="0" borderId="1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5" fillId="0" borderId="0" xfId="143" applyNumberFormat="1" applyFont="1" applyFill="1" applyAlignment="1" applyProtection="1">
      <alignment horizontal="center" vertical="center"/>
      <protection/>
    </xf>
    <xf numFmtId="49" fontId="6" fillId="0" borderId="10" xfId="143" applyNumberFormat="1" applyFont="1" applyFill="1" applyBorder="1" applyAlignment="1" applyProtection="1">
      <alignment horizontal="center" vertical="center" wrapText="1"/>
      <protection/>
    </xf>
    <xf numFmtId="184" fontId="6" fillId="0" borderId="10" xfId="143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left" vertical="center"/>
    </xf>
    <xf numFmtId="19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15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lLevel_1" xfId="51"/>
    <cellStyle name="RowLevel_1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差 2" xfId="60"/>
    <cellStyle name="差_（新增预算公开表20160201）2016年鞍山市市本级一般公共预算经济分类预算表" xfId="61"/>
    <cellStyle name="差_（新增预算公开表20160201）2016年鞍山市市本级一般公共预算经济分类预算表_18一般公共预算“三公”经费" xfId="62"/>
    <cellStyle name="差_10一般公共预算基本支出表（按经济）" xfId="63"/>
    <cellStyle name="差_10一般公共预算基本支出表（按经济）_19机关运行经费" xfId="64"/>
    <cellStyle name="差_14项目支出表" xfId="65"/>
    <cellStyle name="差_15项目支出表" xfId="66"/>
    <cellStyle name="差_15政府采购表" xfId="67"/>
    <cellStyle name="差_16购买服务表" xfId="68"/>
    <cellStyle name="差_16购买服务表_1" xfId="69"/>
    <cellStyle name="差_17购买服务表" xfId="70"/>
    <cellStyle name="差_18机关运行经费" xfId="71"/>
    <cellStyle name="差_18一般公共预算“三公”经费" xfId="72"/>
    <cellStyle name="差_18一般公共预算“三公”经费_1" xfId="73"/>
    <cellStyle name="差_19机关运行经费" xfId="74"/>
    <cellStyle name="差_1部门收支总表" xfId="75"/>
    <cellStyle name="差_1部门收支总表_19机关运行经费" xfId="76"/>
    <cellStyle name="差_2部门收支总表" xfId="77"/>
    <cellStyle name="差_2部门收支总表（分单位）" xfId="78"/>
    <cellStyle name="差_3部门收入总表" xfId="79"/>
    <cellStyle name="差_5部门支出总表 (按功能)" xfId="80"/>
    <cellStyle name="差_5部门支出总表 (按功能)_19机关运行经费" xfId="81"/>
    <cellStyle name="差_9一般公共预算基本支出表（按功能）" xfId="82"/>
    <cellStyle name="差_StartUp" xfId="83"/>
    <cellStyle name="差_StartUp_18一般公共预算“三公”经费" xfId="84"/>
    <cellStyle name="差_StartUp_19机关运行经费" xfId="85"/>
    <cellStyle name="差_填报模板 " xfId="86"/>
    <cellStyle name="差_填报模板 _18一般公共预算“三公”经费" xfId="87"/>
    <cellStyle name="常规 2" xfId="88"/>
    <cellStyle name="常规 3" xfId="89"/>
    <cellStyle name="常规 4" xfId="90"/>
    <cellStyle name="常规_10一般公共预算基本支出表（按经济）" xfId="91"/>
    <cellStyle name="常规_17购买服务表" xfId="92"/>
    <cellStyle name="常规_18机关运行经费" xfId="93"/>
    <cellStyle name="常规_18一般公共预算“三公”经费" xfId="94"/>
    <cellStyle name="常规_18一般公共预算“三公”经费_1" xfId="95"/>
    <cellStyle name="常规_2014年附表" xfId="96"/>
    <cellStyle name="常规_2014年附表_15项目支出表" xfId="97"/>
    <cellStyle name="常规_2014年附表_19机关运行经费" xfId="98"/>
    <cellStyle name="常规_Sheet1" xfId="99"/>
    <cellStyle name="常规_Sheet1_1部门收支总表" xfId="100"/>
    <cellStyle name="常规_附件1：2016年部门预算和“三公”经费预算公开表样" xfId="101"/>
    <cellStyle name="Hyperlink" xfId="102"/>
    <cellStyle name="好" xfId="103"/>
    <cellStyle name="好 2" xfId="104"/>
    <cellStyle name="好_（新增预算公开表20160201）2016年鞍山市市本级一般公共预算经济分类预算表" xfId="105"/>
    <cellStyle name="好_（新增预算公开表20160201）2016年鞍山市市本级一般公共预算经济分类预算表_18一般公共预算“三公”经费" xfId="106"/>
    <cellStyle name="好_10一般公共预算基本支出表（按经济）" xfId="107"/>
    <cellStyle name="好_10一般公共预算基本支出表（按经济）_19机关运行经费" xfId="108"/>
    <cellStyle name="好_14项目支出表" xfId="109"/>
    <cellStyle name="好_15项目支出表" xfId="110"/>
    <cellStyle name="好_15政府采购表" xfId="111"/>
    <cellStyle name="好_16购买服务表" xfId="112"/>
    <cellStyle name="好_16购买服务表_1" xfId="113"/>
    <cellStyle name="好_17购买服务表" xfId="114"/>
    <cellStyle name="好_18机关运行经费" xfId="115"/>
    <cellStyle name="好_18一般公共预算“三公”经费" xfId="116"/>
    <cellStyle name="好_18一般公共预算“三公”经费_1" xfId="117"/>
    <cellStyle name="好_19机关运行经费" xfId="118"/>
    <cellStyle name="好_1部门收支总表" xfId="119"/>
    <cellStyle name="好_1部门收支总表_19机关运行经费" xfId="120"/>
    <cellStyle name="好_2部门收支总表" xfId="121"/>
    <cellStyle name="好_2部门收支总表（分单位）" xfId="122"/>
    <cellStyle name="好_3部门收入总表" xfId="123"/>
    <cellStyle name="好_5部门支出总表 (按功能)" xfId="124"/>
    <cellStyle name="好_5部门支出总表 (按功能)_19机关运行经费" xfId="125"/>
    <cellStyle name="好_9一般公共预算基本支出表（按功能）" xfId="126"/>
    <cellStyle name="好_StartUp" xfId="127"/>
    <cellStyle name="好_StartUp_18一般公共预算“三公”经费" xfId="128"/>
    <cellStyle name="好_StartUp_19机关运行经费" xfId="129"/>
    <cellStyle name="好_填报模板 " xfId="130"/>
    <cellStyle name="好_填报模板 _18一般公共预算“三公”经费" xfId="131"/>
    <cellStyle name="汇总" xfId="132"/>
    <cellStyle name="Currency" xfId="133"/>
    <cellStyle name="Currency [0]" xfId="134"/>
    <cellStyle name="计算" xfId="135"/>
    <cellStyle name="计算 2" xfId="136"/>
    <cellStyle name="检查单元格" xfId="137"/>
    <cellStyle name="检查单元格 2" xfId="138"/>
    <cellStyle name="解释性文本" xfId="139"/>
    <cellStyle name="警告文本" xfId="140"/>
    <cellStyle name="链接单元格" xfId="141"/>
    <cellStyle name="Comma" xfId="142"/>
    <cellStyle name="Comma [0]" xfId="143"/>
    <cellStyle name="强调文字颜色 1 2" xfId="144"/>
    <cellStyle name="强调文字颜色 2 2" xfId="145"/>
    <cellStyle name="强调文字颜色 3 2" xfId="146"/>
    <cellStyle name="强调文字颜色 4 2" xfId="147"/>
    <cellStyle name="强调文字颜色 5 2" xfId="148"/>
    <cellStyle name="强调文字颜色 6 2" xfId="149"/>
    <cellStyle name="适中" xfId="150"/>
    <cellStyle name="适中 2" xfId="151"/>
    <cellStyle name="输出" xfId="152"/>
    <cellStyle name="输出 2" xfId="153"/>
    <cellStyle name="输入" xfId="154"/>
    <cellStyle name="输入 2" xfId="155"/>
    <cellStyle name="Followed Hyperlink" xfId="156"/>
    <cellStyle name="着色 1" xfId="157"/>
    <cellStyle name="着色 2" xfId="158"/>
    <cellStyle name="着色 3" xfId="159"/>
    <cellStyle name="着色 4" xfId="160"/>
    <cellStyle name="着色 5" xfId="161"/>
    <cellStyle name="着色 6" xfId="162"/>
    <cellStyle name="注释" xfId="163"/>
    <cellStyle name="注释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8" sqref="A8:P8"/>
    </sheetView>
  </sheetViews>
  <sheetFormatPr defaultColWidth="7" defaultRowHeight="11.25"/>
  <cols>
    <col min="1" max="5" width="8.83203125" style="115" customWidth="1"/>
    <col min="6" max="6" width="8.83203125" style="112" customWidth="1"/>
    <col min="7" max="16" width="8.83203125" style="115" customWidth="1"/>
    <col min="17" max="19" width="7" style="115" customWidth="1"/>
    <col min="20" max="20" width="50.83203125" style="115" customWidth="1"/>
    <col min="21" max="16384" width="7" style="115" customWidth="1"/>
  </cols>
  <sheetData>
    <row r="1" spans="1:26" ht="15" customHeight="1">
      <c r="A1" s="116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12"/>
      <c r="Y4"/>
      <c r="Z4"/>
    </row>
    <row r="5" spans="1:26" s="112" customFormat="1" ht="36" customHeight="1">
      <c r="A5" s="117"/>
      <c r="W5" s="118"/>
      <c r="X5" s="69"/>
      <c r="Y5" s="69"/>
      <c r="Z5" s="69"/>
    </row>
    <row r="6" spans="4:26" ht="26.25" customHeight="1">
      <c r="D6" s="112"/>
      <c r="U6" s="112"/>
      <c r="V6" s="112"/>
      <c r="W6" s="112"/>
      <c r="X6" s="112"/>
      <c r="Y6"/>
      <c r="Z6"/>
    </row>
    <row r="7" spans="4:26" ht="25.5" customHeight="1">
      <c r="D7" s="112"/>
      <c r="N7" s="112"/>
      <c r="O7" s="112"/>
      <c r="U7" s="112"/>
      <c r="V7" s="112"/>
      <c r="W7" s="112"/>
      <c r="X7" s="112"/>
      <c r="Y7"/>
      <c r="Z7"/>
    </row>
    <row r="8" spans="1:26" s="113" customFormat="1" ht="30" customHeight="1">
      <c r="A8" s="294" t="s">
        <v>125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119"/>
      <c r="R8" s="119"/>
      <c r="S8" s="119"/>
      <c r="T8" s="120"/>
      <c r="U8" s="119"/>
      <c r="V8" s="119"/>
      <c r="W8" s="119"/>
      <c r="X8" s="119"/>
      <c r="Y8"/>
      <c r="Z8"/>
    </row>
    <row r="9" spans="1:26" ht="19.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112"/>
      <c r="T9" s="121"/>
      <c r="U9" s="112"/>
      <c r="V9" s="112"/>
      <c r="W9" s="112"/>
      <c r="X9" s="112"/>
      <c r="Y9"/>
      <c r="Z9"/>
    </row>
    <row r="10" spans="1:26" ht="10.5" customHeight="1">
      <c r="A10" s="112"/>
      <c r="B10" s="112"/>
      <c r="D10" s="112"/>
      <c r="E10" s="112"/>
      <c r="H10" s="112"/>
      <c r="N10" s="112"/>
      <c r="O10" s="112"/>
      <c r="U10" s="112"/>
      <c r="V10" s="112"/>
      <c r="X10" s="112"/>
      <c r="Y10"/>
      <c r="Z10"/>
    </row>
    <row r="11" spans="1:26" ht="77.25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U11" s="112"/>
      <c r="V11" s="112"/>
      <c r="X11" s="112"/>
      <c r="Y11"/>
      <c r="Z11"/>
    </row>
    <row r="12" spans="1:26" ht="56.25" customHeight="1">
      <c r="A12" s="297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S12" s="112"/>
      <c r="T12" s="112"/>
      <c r="U12" s="112"/>
      <c r="V12" s="112"/>
      <c r="W12" s="112"/>
      <c r="X12" s="112"/>
      <c r="Y12"/>
      <c r="Z12"/>
    </row>
    <row r="13" spans="8:26" ht="10.5" customHeight="1">
      <c r="H13" s="112"/>
      <c r="R13" s="112"/>
      <c r="S13" s="112"/>
      <c r="U13" s="112"/>
      <c r="V13" s="112"/>
      <c r="W13" s="112"/>
      <c r="X13" s="112"/>
      <c r="Y13"/>
      <c r="Z13"/>
    </row>
    <row r="14" spans="1:26" s="114" customFormat="1" ht="25.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R14" s="122"/>
      <c r="S14" s="122"/>
      <c r="U14" s="122"/>
      <c r="V14" s="122"/>
      <c r="W14" s="122"/>
      <c r="X14" s="122"/>
      <c r="Y14" s="122"/>
      <c r="Z14" s="122"/>
    </row>
    <row r="15" spans="1:26" s="114" customFormat="1" ht="25.5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S15" s="122"/>
      <c r="T15" s="122"/>
      <c r="U15" s="122"/>
      <c r="V15" s="122"/>
      <c r="W15" s="122"/>
      <c r="X15"/>
      <c r="Y15"/>
      <c r="Z15" s="122"/>
    </row>
    <row r="16" spans="15:26" ht="11.25">
      <c r="O16" s="112"/>
      <c r="V16"/>
      <c r="W16"/>
      <c r="X16"/>
      <c r="Y16"/>
      <c r="Z16" s="112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12"/>
    </row>
    <row r="21" ht="11.25">
      <c r="M21" s="112"/>
    </row>
    <row r="22" ht="11.25">
      <c r="B22" s="115" t="s">
        <v>3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3">
      <selection activeCell="A5" sqref="A5"/>
    </sheetView>
  </sheetViews>
  <sheetFormatPr defaultColWidth="9.33203125" defaultRowHeight="11.25"/>
  <cols>
    <col min="1" max="1" width="128.83203125" style="0" customWidth="1"/>
  </cols>
  <sheetData>
    <row r="1" ht="33" customHeight="1">
      <c r="A1" s="39" t="s">
        <v>4</v>
      </c>
    </row>
    <row r="2" s="110" customFormat="1" ht="21.75" customHeight="1">
      <c r="A2" s="111" t="s">
        <v>126</v>
      </c>
    </row>
    <row r="3" s="110" customFormat="1" ht="21.75" customHeight="1">
      <c r="A3" s="111" t="s">
        <v>127</v>
      </c>
    </row>
    <row r="4" s="110" customFormat="1" ht="21.75" customHeight="1">
      <c r="A4" s="111" t="s">
        <v>128</v>
      </c>
    </row>
    <row r="5" s="110" customFormat="1" ht="21.75" customHeight="1">
      <c r="A5" s="111" t="s">
        <v>129</v>
      </c>
    </row>
    <row r="6" s="110" customFormat="1" ht="21.75" customHeight="1">
      <c r="A6" s="111" t="s">
        <v>130</v>
      </c>
    </row>
    <row r="7" s="110" customFormat="1" ht="21.75" customHeight="1">
      <c r="A7" s="111" t="s">
        <v>131</v>
      </c>
    </row>
    <row r="8" s="110" customFormat="1" ht="21.75" customHeight="1">
      <c r="A8" s="111" t="s">
        <v>132</v>
      </c>
    </row>
    <row r="9" s="110" customFormat="1" ht="21.75" customHeight="1">
      <c r="A9" s="111" t="s">
        <v>133</v>
      </c>
    </row>
    <row r="10" s="110" customFormat="1" ht="21.75" customHeight="1">
      <c r="A10" s="111" t="s">
        <v>134</v>
      </c>
    </row>
    <row r="11" s="110" customFormat="1" ht="21.75" customHeight="1">
      <c r="A11" s="111" t="s">
        <v>135</v>
      </c>
    </row>
    <row r="12" s="110" customFormat="1" ht="21.75" customHeight="1">
      <c r="A12" s="172" t="s">
        <v>136</v>
      </c>
    </row>
    <row r="13" s="110" customFormat="1" ht="21.75" customHeight="1">
      <c r="A13" s="111" t="s">
        <v>137</v>
      </c>
    </row>
    <row r="14" s="110" customFormat="1" ht="21.75" customHeight="1">
      <c r="A14" s="111" t="s">
        <v>138</v>
      </c>
    </row>
    <row r="15" s="110" customFormat="1" ht="21.75" customHeight="1">
      <c r="A15" s="111" t="s">
        <v>139</v>
      </c>
    </row>
    <row r="16" s="110" customFormat="1" ht="21.75" customHeight="1">
      <c r="A16" s="111" t="s">
        <v>140</v>
      </c>
    </row>
    <row r="17" s="110" customFormat="1" ht="21.75" customHeight="1">
      <c r="A17" s="111" t="s">
        <v>141</v>
      </c>
    </row>
    <row r="18" s="110" customFormat="1" ht="21.75" customHeight="1">
      <c r="A18" s="111" t="s">
        <v>142</v>
      </c>
    </row>
    <row r="19" s="110" customFormat="1" ht="21.75" customHeight="1">
      <c r="A19" s="111" t="s">
        <v>143</v>
      </c>
    </row>
    <row r="20" s="110" customFormat="1" ht="21.75" customHeight="1">
      <c r="A20" s="111" t="s">
        <v>144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G33" sqref="G33"/>
    </sheetView>
  </sheetViews>
  <sheetFormatPr defaultColWidth="12" defaultRowHeight="11.25"/>
  <cols>
    <col min="1" max="1" width="47.83203125" style="94" customWidth="1"/>
    <col min="2" max="2" width="21.5" style="94" customWidth="1"/>
    <col min="3" max="3" width="48.66015625" style="94" customWidth="1"/>
    <col min="4" max="4" width="25.5" style="94" customWidth="1"/>
    <col min="5" max="16384" width="12" style="94" customWidth="1"/>
  </cols>
  <sheetData>
    <row r="1" spans="1:22" ht="27">
      <c r="A1" s="298" t="s">
        <v>145</v>
      </c>
      <c r="B1" s="298"/>
      <c r="C1" s="298"/>
      <c r="D1" s="298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14.25">
      <c r="A2" s="96"/>
      <c r="B2" s="96"/>
      <c r="C2" s="96"/>
      <c r="D2" s="97" t="s">
        <v>5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ht="17.25" customHeight="1">
      <c r="A3" s="254" t="s">
        <v>371</v>
      </c>
      <c r="B3" s="99"/>
      <c r="C3" s="100"/>
      <c r="D3" s="97" t="s">
        <v>6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5" customHeight="1">
      <c r="A4" s="102" t="s">
        <v>7</v>
      </c>
      <c r="B4" s="102"/>
      <c r="C4" s="102" t="s">
        <v>8</v>
      </c>
      <c r="D4" s="10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3.5" customHeight="1">
      <c r="A5" s="103" t="s">
        <v>9</v>
      </c>
      <c r="B5" s="104" t="s">
        <v>10</v>
      </c>
      <c r="C5" s="103" t="s">
        <v>9</v>
      </c>
      <c r="D5" s="105" t="s">
        <v>10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ht="15" customHeight="1">
      <c r="A6" s="75" t="s">
        <v>91</v>
      </c>
      <c r="B6" s="256">
        <v>2446.81</v>
      </c>
      <c r="C6" s="257" t="s">
        <v>242</v>
      </c>
      <c r="D6" s="258">
        <v>1854.28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2" ht="15" customHeight="1">
      <c r="A7" s="106" t="s">
        <v>12</v>
      </c>
      <c r="B7" s="259"/>
      <c r="C7" s="260" t="s">
        <v>215</v>
      </c>
      <c r="D7" s="25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ht="15" customHeight="1">
      <c r="A8" s="75" t="s">
        <v>78</v>
      </c>
      <c r="B8" s="259"/>
      <c r="C8" s="260" t="s">
        <v>16</v>
      </c>
      <c r="D8" s="25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ht="15" customHeight="1">
      <c r="A9" s="75" t="s">
        <v>92</v>
      </c>
      <c r="B9" s="259"/>
      <c r="C9" s="260" t="s">
        <v>17</v>
      </c>
      <c r="D9" s="25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ht="15" customHeight="1">
      <c r="A10" s="75" t="s">
        <v>80</v>
      </c>
      <c r="B10" s="259"/>
      <c r="C10" s="260" t="s">
        <v>216</v>
      </c>
      <c r="D10" s="258">
        <v>1759.28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ht="15" customHeight="1">
      <c r="A11" s="75" t="s">
        <v>93</v>
      </c>
      <c r="B11" s="259"/>
      <c r="C11" s="260" t="s">
        <v>217</v>
      </c>
      <c r="D11" s="25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ht="15" customHeight="1">
      <c r="A12" s="75" t="s">
        <v>94</v>
      </c>
      <c r="B12" s="259"/>
      <c r="C12" s="260" t="s">
        <v>218</v>
      </c>
      <c r="D12" s="25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ht="15" customHeight="1">
      <c r="A13" s="106" t="s">
        <v>12</v>
      </c>
      <c r="B13" s="261"/>
      <c r="C13" s="260" t="s">
        <v>219</v>
      </c>
      <c r="D13" s="258">
        <v>1759.28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ht="15" customHeight="1">
      <c r="A14" s="75" t="s">
        <v>95</v>
      </c>
      <c r="B14" s="261"/>
      <c r="C14" s="260" t="s">
        <v>220</v>
      </c>
      <c r="D14" s="25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ht="15" customHeight="1">
      <c r="A15" s="174" t="s">
        <v>165</v>
      </c>
      <c r="B15" s="261"/>
      <c r="C15" s="260" t="s">
        <v>221</v>
      </c>
      <c r="D15" s="25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ht="15" customHeight="1">
      <c r="A16" s="75" t="s">
        <v>166</v>
      </c>
      <c r="B16" s="261"/>
      <c r="C16" s="260" t="s">
        <v>222</v>
      </c>
      <c r="D16" s="25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ht="15" customHeight="1">
      <c r="A17" s="54"/>
      <c r="B17" s="261"/>
      <c r="C17" s="260" t="s">
        <v>223</v>
      </c>
      <c r="D17" s="25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ht="15" customHeight="1">
      <c r="A18" s="54"/>
      <c r="B18" s="261"/>
      <c r="C18" s="260" t="s">
        <v>224</v>
      </c>
      <c r="D18" s="25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15" customHeight="1">
      <c r="A19" s="54"/>
      <c r="B19" s="261"/>
      <c r="C19" s="260" t="s">
        <v>225</v>
      </c>
      <c r="D19" s="25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ht="15" customHeight="1">
      <c r="A20" s="54"/>
      <c r="B20" s="261"/>
      <c r="C20" s="260" t="s">
        <v>226</v>
      </c>
      <c r="D20" s="25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ht="15" customHeight="1">
      <c r="A21" s="54"/>
      <c r="B21" s="261"/>
      <c r="C21" s="260" t="s">
        <v>227</v>
      </c>
      <c r="D21" s="25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1:22" ht="15" customHeight="1">
      <c r="A22" s="54"/>
      <c r="B22" s="261"/>
      <c r="C22" s="260" t="s">
        <v>228</v>
      </c>
      <c r="D22" s="258">
        <v>95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ht="15" customHeight="1">
      <c r="A23" s="54"/>
      <c r="B23" s="261"/>
      <c r="C23" s="260" t="s">
        <v>229</v>
      </c>
      <c r="D23" s="258">
        <v>95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1:22" ht="15" customHeight="1">
      <c r="A24" s="75"/>
      <c r="B24" s="261"/>
      <c r="C24" s="257" t="s">
        <v>0</v>
      </c>
      <c r="D24" s="258">
        <v>307.36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09"/>
    </row>
    <row r="25" spans="1:22" s="93" customFormat="1" ht="15" customHeight="1">
      <c r="A25" s="125"/>
      <c r="B25" s="262"/>
      <c r="C25" s="260" t="s">
        <v>96</v>
      </c>
      <c r="D25" s="258">
        <v>307.36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22" s="93" customFormat="1" ht="15" customHeight="1">
      <c r="A26" s="125"/>
      <c r="B26" s="262"/>
      <c r="C26" s="260" t="s">
        <v>97</v>
      </c>
      <c r="D26" s="25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s="93" customFormat="1" ht="15" customHeight="1">
      <c r="A27" s="125"/>
      <c r="B27" s="262"/>
      <c r="C27" s="260" t="s">
        <v>230</v>
      </c>
      <c r="D27" s="258">
        <v>71.84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s="93" customFormat="1" ht="15" customHeight="1">
      <c r="A28" s="125"/>
      <c r="B28" s="262"/>
      <c r="C28" s="260" t="s">
        <v>13</v>
      </c>
      <c r="D28" s="258">
        <v>222.11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s="93" customFormat="1" ht="15" customHeight="1">
      <c r="A29" s="125"/>
      <c r="B29" s="262"/>
      <c r="C29" s="260" t="s">
        <v>98</v>
      </c>
      <c r="D29" s="258">
        <v>13.41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s="93" customFormat="1" ht="15" customHeight="1">
      <c r="A30" s="125"/>
      <c r="B30" s="262"/>
      <c r="C30" s="257" t="s">
        <v>1</v>
      </c>
      <c r="D30" s="258">
        <v>128.23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s="93" customFormat="1" ht="15" customHeight="1">
      <c r="A31" s="125"/>
      <c r="B31" s="262"/>
      <c r="C31" s="260" t="s">
        <v>14</v>
      </c>
      <c r="D31" s="258">
        <v>128.23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s="93" customFormat="1" ht="15" customHeight="1">
      <c r="A32" s="125"/>
      <c r="B32" s="262"/>
      <c r="C32" s="260" t="s">
        <v>15</v>
      </c>
      <c r="D32" s="25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1:22" s="93" customFormat="1" ht="15" customHeight="1">
      <c r="A33" s="125"/>
      <c r="B33" s="262"/>
      <c r="C33" s="260" t="s">
        <v>231</v>
      </c>
      <c r="D33" s="258">
        <v>128.23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</row>
    <row r="34" spans="1:22" s="93" customFormat="1" ht="15" customHeight="1">
      <c r="A34" s="125"/>
      <c r="B34" s="262"/>
      <c r="C34" s="260" t="s">
        <v>40</v>
      </c>
      <c r="D34" s="258">
        <v>156.94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22" s="93" customFormat="1" ht="15" customHeight="1">
      <c r="A35" s="125"/>
      <c r="B35" s="262"/>
      <c r="C35" s="260" t="s">
        <v>18</v>
      </c>
      <c r="D35" s="258">
        <v>156.94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1:22" s="93" customFormat="1" ht="15" customHeight="1">
      <c r="A36" s="125"/>
      <c r="B36" s="262"/>
      <c r="C36" s="260" t="s">
        <v>19</v>
      </c>
      <c r="D36" s="258">
        <v>156.94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4" ht="14.25">
      <c r="A37" s="107" t="s">
        <v>20</v>
      </c>
      <c r="B37" s="264">
        <f>SUM(B6:B36)</f>
        <v>2446.81</v>
      </c>
      <c r="C37" s="168" t="s">
        <v>120</v>
      </c>
      <c r="D37" s="264">
        <f>D6+D24+D30+D34</f>
        <v>2446.81</v>
      </c>
    </row>
    <row r="38" spans="2:4" ht="18.75" customHeight="1">
      <c r="B38" s="265"/>
      <c r="C38" s="265"/>
      <c r="D38" s="265"/>
    </row>
    <row r="39" ht="15.75" customHeight="1"/>
    <row r="40" ht="17.25" customHeight="1"/>
    <row r="41" ht="17.25" customHeight="1"/>
  </sheetData>
  <sheetProtection formatCells="0" formatColumns="0" formatRows="0"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4"/>
  <sheetViews>
    <sheetView showGridLines="0" showZeros="0" zoomScalePageLayoutView="0" workbookViewId="0" topLeftCell="A1">
      <selection activeCell="A10" sqref="A10:IV33"/>
    </sheetView>
  </sheetViews>
  <sheetFormatPr defaultColWidth="9.16015625" defaultRowHeight="11.25"/>
  <cols>
    <col min="1" max="1" width="15.33203125" style="27" customWidth="1"/>
    <col min="2" max="2" width="14.83203125" style="27" customWidth="1"/>
    <col min="3" max="3" width="14" style="27" customWidth="1"/>
    <col min="4" max="4" width="8.33203125" style="27" customWidth="1"/>
    <col min="5" max="5" width="10.5" style="27" customWidth="1"/>
    <col min="6" max="10" width="6.33203125" style="27" customWidth="1"/>
    <col min="11" max="13" width="6.33203125" style="0" customWidth="1"/>
    <col min="14" max="14" width="14" style="27" customWidth="1"/>
    <col min="15" max="15" width="12.83203125" style="27" customWidth="1"/>
    <col min="16" max="16" width="11.66015625" style="27" customWidth="1"/>
    <col min="17" max="17" width="10" style="27" customWidth="1"/>
    <col min="18" max="18" width="10.83203125" style="27" customWidth="1"/>
    <col min="19" max="16384" width="9.16015625" style="27" customWidth="1"/>
  </cols>
  <sheetData>
    <row r="1" spans="1:19" ht="27">
      <c r="A1" s="85" t="s">
        <v>146</v>
      </c>
      <c r="B1" s="85"/>
      <c r="C1" s="85"/>
      <c r="D1" s="85"/>
      <c r="E1" s="85"/>
      <c r="F1" s="85"/>
      <c r="G1" s="85"/>
      <c r="H1" s="85"/>
      <c r="I1" s="85"/>
      <c r="J1" s="85"/>
      <c r="K1" s="91"/>
      <c r="L1" s="91"/>
      <c r="M1" s="91"/>
      <c r="N1" s="85"/>
      <c r="O1" s="85"/>
      <c r="P1" s="85"/>
      <c r="Q1" s="85"/>
      <c r="R1" s="85"/>
      <c r="S1" s="86"/>
    </row>
    <row r="2" spans="17:20" ht="12">
      <c r="Q2" s="303" t="s">
        <v>21</v>
      </c>
      <c r="R2" s="303"/>
      <c r="S2"/>
      <c r="T2"/>
    </row>
    <row r="3" spans="1:20" ht="12">
      <c r="A3" s="253" t="s">
        <v>371</v>
      </c>
      <c r="Q3" s="303" t="s">
        <v>6</v>
      </c>
      <c r="R3" s="304"/>
      <c r="S3"/>
      <c r="T3"/>
    </row>
    <row r="4" spans="1:19" s="76" customFormat="1" ht="20.25" customHeight="1">
      <c r="A4" s="302" t="s">
        <v>22</v>
      </c>
      <c r="B4" s="171" t="s">
        <v>23</v>
      </c>
      <c r="C4" s="171"/>
      <c r="D4" s="171"/>
      <c r="E4" s="171"/>
      <c r="F4" s="171"/>
      <c r="G4" s="171"/>
      <c r="H4" s="171"/>
      <c r="I4" s="171"/>
      <c r="J4" s="171"/>
      <c r="K4" s="30"/>
      <c r="L4" s="30"/>
      <c r="M4" s="30"/>
      <c r="N4" s="171" t="s">
        <v>24</v>
      </c>
      <c r="O4" s="171"/>
      <c r="P4" s="171"/>
      <c r="Q4" s="171"/>
      <c r="R4" s="171"/>
      <c r="S4" s="16"/>
    </row>
    <row r="5" spans="1:19" s="76" customFormat="1" ht="42.75" customHeight="1">
      <c r="A5" s="302"/>
      <c r="B5" s="302" t="s">
        <v>25</v>
      </c>
      <c r="C5" s="299" t="s">
        <v>11</v>
      </c>
      <c r="D5" s="299"/>
      <c r="E5" s="299" t="s">
        <v>77</v>
      </c>
      <c r="F5" s="299" t="s">
        <v>104</v>
      </c>
      <c r="G5" s="299" t="s">
        <v>79</v>
      </c>
      <c r="H5" s="299" t="s">
        <v>105</v>
      </c>
      <c r="I5" s="299" t="s">
        <v>94</v>
      </c>
      <c r="J5" s="299"/>
      <c r="K5" s="299" t="s">
        <v>106</v>
      </c>
      <c r="L5" s="299" t="s">
        <v>167</v>
      </c>
      <c r="M5" s="299" t="s">
        <v>168</v>
      </c>
      <c r="N5" s="299" t="s">
        <v>25</v>
      </c>
      <c r="O5" s="300" t="s">
        <v>26</v>
      </c>
      <c r="P5" s="300"/>
      <c r="Q5" s="300"/>
      <c r="R5" s="299" t="s">
        <v>27</v>
      </c>
      <c r="S5" s="16"/>
    </row>
    <row r="6" spans="1:19" s="76" customFormat="1" ht="64.5" customHeight="1">
      <c r="A6" s="302"/>
      <c r="B6" s="302"/>
      <c r="C6" s="12" t="s">
        <v>102</v>
      </c>
      <c r="D6" s="12" t="s">
        <v>103</v>
      </c>
      <c r="E6" s="299"/>
      <c r="F6" s="299"/>
      <c r="G6" s="299"/>
      <c r="H6" s="299"/>
      <c r="I6" s="44" t="s">
        <v>102</v>
      </c>
      <c r="J6" s="44" t="s">
        <v>103</v>
      </c>
      <c r="K6" s="299"/>
      <c r="L6" s="299"/>
      <c r="M6" s="299"/>
      <c r="N6" s="299"/>
      <c r="O6" s="12" t="s">
        <v>28</v>
      </c>
      <c r="P6" s="12" t="s">
        <v>29</v>
      </c>
      <c r="Q6" s="12" t="s">
        <v>107</v>
      </c>
      <c r="R6" s="299"/>
      <c r="S6" s="16"/>
    </row>
    <row r="7" spans="1:19" s="170" customFormat="1" ht="40.5" customHeight="1">
      <c r="A7" s="10">
        <v>1</v>
      </c>
      <c r="B7" s="176" t="s">
        <v>169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75" t="s">
        <v>170</v>
      </c>
      <c r="O7" s="12">
        <v>15</v>
      </c>
      <c r="P7" s="12">
        <v>16</v>
      </c>
      <c r="Q7" s="12">
        <v>17</v>
      </c>
      <c r="R7" s="12">
        <v>18</v>
      </c>
      <c r="S7" s="169"/>
    </row>
    <row r="8" spans="1:19" s="74" customFormat="1" ht="14.25" customHeight="1">
      <c r="A8" s="10" t="s">
        <v>101</v>
      </c>
      <c r="B8" s="248">
        <f>C8+E8+G8+K8+M8</f>
        <v>2446.81</v>
      </c>
      <c r="C8" s="248">
        <f>SUM(C9:C33)</f>
        <v>2351.81</v>
      </c>
      <c r="D8" s="248">
        <f>SUM(D9:D33)</f>
        <v>0</v>
      </c>
      <c r="E8" s="248">
        <f>SUM(E9:E33)</f>
        <v>95</v>
      </c>
      <c r="F8" s="248">
        <f>SUM(F9:F33)</f>
        <v>0</v>
      </c>
      <c r="G8" s="248">
        <f>SUM(G9:G33)</f>
        <v>0</v>
      </c>
      <c r="H8" s="248"/>
      <c r="I8" s="248"/>
      <c r="J8" s="248"/>
      <c r="K8" s="248">
        <f>SUM(K9:K33)</f>
        <v>0</v>
      </c>
      <c r="L8" s="248">
        <f>SUM(L9:L33)</f>
        <v>0</v>
      </c>
      <c r="M8" s="248">
        <f>SUM(M9:M33)</f>
        <v>0</v>
      </c>
      <c r="N8" s="248">
        <f>SUM(N9:N33)</f>
        <v>2446.81</v>
      </c>
      <c r="O8" s="248">
        <f>SUM(O9:O33)</f>
        <v>1962.18</v>
      </c>
      <c r="P8" s="248">
        <f>SUM(P9:P33)</f>
        <v>299.74</v>
      </c>
      <c r="Q8" s="248">
        <f>SUM(Q9:Q33)</f>
        <v>68.19</v>
      </c>
      <c r="R8" s="248">
        <f>SUM(R9:R33)</f>
        <v>116.7</v>
      </c>
      <c r="S8"/>
    </row>
    <row r="9" spans="1:18" ht="12">
      <c r="A9" s="271" t="s">
        <v>378</v>
      </c>
      <c r="B9" s="277">
        <f>C9+E9+G9+K9+M9</f>
        <v>2446.81</v>
      </c>
      <c r="C9" s="188">
        <v>2351.81</v>
      </c>
      <c r="D9" s="249"/>
      <c r="E9" s="188">
        <v>95</v>
      </c>
      <c r="F9" s="249"/>
      <c r="G9" s="188">
        <v>0</v>
      </c>
      <c r="H9" s="249"/>
      <c r="I9" s="249"/>
      <c r="J9" s="249"/>
      <c r="K9" s="188">
        <v>0</v>
      </c>
      <c r="L9" s="250"/>
      <c r="M9" s="188">
        <v>0</v>
      </c>
      <c r="N9" s="251">
        <f>O9+P9+Q9+R9</f>
        <v>2446.81</v>
      </c>
      <c r="O9" s="252">
        <v>1962.18</v>
      </c>
      <c r="P9" s="252">
        <v>299.74</v>
      </c>
      <c r="Q9" s="252">
        <v>68.19</v>
      </c>
      <c r="R9" s="251">
        <v>116.7</v>
      </c>
    </row>
    <row r="10" spans="1:18" ht="12">
      <c r="A10" s="187"/>
      <c r="B10" s="137"/>
      <c r="C10" s="188"/>
      <c r="D10" s="90"/>
      <c r="E10" s="188"/>
      <c r="F10" s="90"/>
      <c r="G10" s="188"/>
      <c r="H10" s="90"/>
      <c r="I10" s="90"/>
      <c r="J10" s="90"/>
      <c r="K10" s="188"/>
      <c r="L10" s="92"/>
      <c r="M10" s="188"/>
      <c r="N10" s="127"/>
      <c r="O10" s="245"/>
      <c r="P10" s="245"/>
      <c r="Q10" s="245"/>
      <c r="R10" s="127"/>
    </row>
    <row r="11" spans="1:18" ht="12">
      <c r="A11" s="187"/>
      <c r="B11" s="137"/>
      <c r="C11" s="188"/>
      <c r="D11" s="79"/>
      <c r="E11" s="188"/>
      <c r="F11" s="79"/>
      <c r="G11" s="188"/>
      <c r="H11" s="79"/>
      <c r="I11" s="79"/>
      <c r="J11" s="79"/>
      <c r="K11" s="188"/>
      <c r="L11" s="89"/>
      <c r="M11" s="188"/>
      <c r="N11" s="127"/>
      <c r="O11" s="245"/>
      <c r="P11" s="245"/>
      <c r="Q11" s="245"/>
      <c r="R11" s="127"/>
    </row>
    <row r="12" spans="1:18" ht="12">
      <c r="A12" s="187"/>
      <c r="B12" s="137"/>
      <c r="C12" s="188"/>
      <c r="D12" s="79"/>
      <c r="E12" s="188"/>
      <c r="F12" s="79"/>
      <c r="G12" s="188"/>
      <c r="H12" s="79"/>
      <c r="I12" s="79"/>
      <c r="J12" s="79"/>
      <c r="K12" s="188"/>
      <c r="L12" s="89"/>
      <c r="M12" s="188"/>
      <c r="N12" s="127"/>
      <c r="O12" s="245"/>
      <c r="P12" s="245"/>
      <c r="Q12" s="245"/>
      <c r="R12" s="127"/>
    </row>
    <row r="13" spans="1:18" ht="12">
      <c r="A13" s="187"/>
      <c r="B13" s="137"/>
      <c r="C13" s="188"/>
      <c r="D13" s="79"/>
      <c r="E13" s="188"/>
      <c r="F13" s="79"/>
      <c r="G13" s="188"/>
      <c r="H13" s="79"/>
      <c r="I13" s="79"/>
      <c r="J13" s="79"/>
      <c r="K13" s="188"/>
      <c r="L13" s="89"/>
      <c r="M13" s="188"/>
      <c r="N13" s="127"/>
      <c r="O13" s="245"/>
      <c r="P13" s="245"/>
      <c r="Q13" s="245"/>
      <c r="R13" s="127"/>
    </row>
    <row r="14" spans="1:18" ht="12">
      <c r="A14" s="187"/>
      <c r="B14" s="137"/>
      <c r="C14" s="188"/>
      <c r="D14" s="79"/>
      <c r="E14" s="188"/>
      <c r="F14" s="79"/>
      <c r="G14" s="188"/>
      <c r="H14" s="79"/>
      <c r="I14" s="79"/>
      <c r="J14" s="79"/>
      <c r="K14" s="188"/>
      <c r="L14" s="89"/>
      <c r="M14" s="188"/>
      <c r="N14" s="127"/>
      <c r="O14" s="245"/>
      <c r="P14" s="245"/>
      <c r="Q14" s="245"/>
      <c r="R14" s="127"/>
    </row>
    <row r="15" spans="1:18" ht="12">
      <c r="A15" s="187"/>
      <c r="B15" s="137"/>
      <c r="C15" s="188"/>
      <c r="D15" s="79"/>
      <c r="E15" s="188"/>
      <c r="F15" s="79"/>
      <c r="G15" s="188"/>
      <c r="H15" s="79"/>
      <c r="I15" s="79"/>
      <c r="J15" s="79"/>
      <c r="K15" s="188"/>
      <c r="L15" s="89"/>
      <c r="M15" s="188"/>
      <c r="N15" s="127"/>
      <c r="O15" s="245"/>
      <c r="P15" s="245"/>
      <c r="Q15" s="245"/>
      <c r="R15" s="127"/>
    </row>
    <row r="16" spans="1:18" ht="12">
      <c r="A16" s="187"/>
      <c r="B16" s="137"/>
      <c r="C16" s="188"/>
      <c r="D16" s="79"/>
      <c r="E16" s="188"/>
      <c r="F16" s="79"/>
      <c r="G16" s="188"/>
      <c r="H16" s="79"/>
      <c r="I16" s="79"/>
      <c r="J16" s="79"/>
      <c r="K16" s="188"/>
      <c r="L16" s="89"/>
      <c r="M16" s="188"/>
      <c r="N16" s="127"/>
      <c r="O16" s="245"/>
      <c r="P16" s="245"/>
      <c r="Q16" s="245"/>
      <c r="R16" s="127"/>
    </row>
    <row r="17" spans="1:18" ht="12">
      <c r="A17" s="187"/>
      <c r="B17" s="137"/>
      <c r="C17" s="188"/>
      <c r="D17" s="79"/>
      <c r="E17" s="188"/>
      <c r="F17" s="79"/>
      <c r="G17" s="188"/>
      <c r="H17" s="79"/>
      <c r="I17" s="79"/>
      <c r="J17" s="79"/>
      <c r="K17" s="188"/>
      <c r="L17" s="89"/>
      <c r="M17" s="188"/>
      <c r="N17" s="127"/>
      <c r="O17" s="92"/>
      <c r="P17" s="92"/>
      <c r="Q17" s="92"/>
      <c r="R17" s="92"/>
    </row>
    <row r="18" spans="1:18" ht="12">
      <c r="A18" s="187"/>
      <c r="B18" s="137"/>
      <c r="C18" s="188"/>
      <c r="D18" s="79"/>
      <c r="E18" s="188"/>
      <c r="F18" s="79"/>
      <c r="G18" s="188"/>
      <c r="H18" s="79"/>
      <c r="I18" s="79"/>
      <c r="J18" s="79"/>
      <c r="K18" s="188"/>
      <c r="L18" s="89"/>
      <c r="M18" s="188"/>
      <c r="N18" s="127"/>
      <c r="O18" s="92"/>
      <c r="P18" s="92"/>
      <c r="Q18" s="92"/>
      <c r="R18" s="92"/>
    </row>
    <row r="19" spans="1:18" ht="12">
      <c r="A19" s="187"/>
      <c r="B19" s="137"/>
      <c r="C19" s="188"/>
      <c r="D19" s="79"/>
      <c r="E19" s="188"/>
      <c r="F19" s="79"/>
      <c r="G19" s="188"/>
      <c r="H19" s="79"/>
      <c r="I19" s="79"/>
      <c r="J19" s="79"/>
      <c r="K19" s="188"/>
      <c r="L19" s="89"/>
      <c r="M19" s="188"/>
      <c r="N19" s="127"/>
      <c r="O19" s="92"/>
      <c r="P19" s="92"/>
      <c r="Q19" s="92"/>
      <c r="R19" s="92"/>
    </row>
    <row r="20" spans="1:18" ht="12">
      <c r="A20" s="187"/>
      <c r="B20" s="137"/>
      <c r="C20" s="188"/>
      <c r="D20" s="79"/>
      <c r="E20" s="188"/>
      <c r="F20" s="79"/>
      <c r="G20" s="188"/>
      <c r="H20" s="79"/>
      <c r="I20" s="79"/>
      <c r="J20" s="79"/>
      <c r="K20" s="188"/>
      <c r="L20" s="89"/>
      <c r="M20" s="188"/>
      <c r="N20" s="127"/>
      <c r="O20" s="92"/>
      <c r="P20" s="92"/>
      <c r="Q20" s="92"/>
      <c r="R20" s="92"/>
    </row>
    <row r="21" spans="1:18" ht="12">
      <c r="A21" s="187"/>
      <c r="B21" s="137"/>
      <c r="C21" s="188"/>
      <c r="D21" s="79"/>
      <c r="E21" s="188"/>
      <c r="F21" s="79"/>
      <c r="G21" s="188"/>
      <c r="H21" s="79"/>
      <c r="I21" s="79"/>
      <c r="J21" s="79"/>
      <c r="K21" s="188"/>
      <c r="L21" s="89"/>
      <c r="M21" s="188"/>
      <c r="N21" s="127"/>
      <c r="O21" s="92"/>
      <c r="P21" s="92"/>
      <c r="Q21" s="92"/>
      <c r="R21" s="92"/>
    </row>
    <row r="22" spans="1:18" ht="12">
      <c r="A22" s="187"/>
      <c r="B22" s="137"/>
      <c r="C22" s="188"/>
      <c r="D22" s="79"/>
      <c r="E22" s="188"/>
      <c r="F22" s="79"/>
      <c r="G22" s="188"/>
      <c r="H22" s="79"/>
      <c r="I22" s="79"/>
      <c r="J22" s="79"/>
      <c r="K22" s="188"/>
      <c r="L22" s="89"/>
      <c r="M22" s="188"/>
      <c r="N22" s="127"/>
      <c r="O22" s="92"/>
      <c r="P22" s="92"/>
      <c r="Q22" s="92"/>
      <c r="R22" s="92"/>
    </row>
    <row r="23" spans="1:18" ht="12">
      <c r="A23" s="187"/>
      <c r="B23" s="137"/>
      <c r="C23" s="188"/>
      <c r="D23" s="79"/>
      <c r="E23" s="188"/>
      <c r="F23" s="88"/>
      <c r="G23" s="188"/>
      <c r="H23" s="88"/>
      <c r="I23" s="88"/>
      <c r="J23" s="88"/>
      <c r="K23" s="188"/>
      <c r="L23" s="89"/>
      <c r="M23" s="188"/>
      <c r="N23" s="127"/>
      <c r="O23" s="92"/>
      <c r="P23" s="92"/>
      <c r="Q23" s="92"/>
      <c r="R23" s="92"/>
    </row>
    <row r="24" spans="1:18" ht="12">
      <c r="A24" s="187"/>
      <c r="B24" s="137"/>
      <c r="C24" s="188"/>
      <c r="D24" s="79"/>
      <c r="E24" s="188"/>
      <c r="F24" s="88"/>
      <c r="G24" s="188"/>
      <c r="H24" s="88"/>
      <c r="I24" s="88"/>
      <c r="J24" s="88"/>
      <c r="K24" s="188"/>
      <c r="L24" s="89"/>
      <c r="M24" s="188"/>
      <c r="N24" s="127"/>
      <c r="O24" s="92"/>
      <c r="P24" s="92"/>
      <c r="Q24" s="92"/>
      <c r="R24" s="92"/>
    </row>
    <row r="25" spans="1:18" ht="12">
      <c r="A25" s="187"/>
      <c r="B25" s="137"/>
      <c r="C25" s="188"/>
      <c r="D25" s="79"/>
      <c r="E25" s="188"/>
      <c r="F25" s="88"/>
      <c r="G25" s="188"/>
      <c r="H25" s="88"/>
      <c r="I25" s="88"/>
      <c r="J25" s="88"/>
      <c r="K25" s="188"/>
      <c r="L25" s="89"/>
      <c r="M25" s="188"/>
      <c r="N25" s="127"/>
      <c r="O25" s="92"/>
      <c r="P25" s="92"/>
      <c r="Q25" s="92"/>
      <c r="R25" s="92"/>
    </row>
    <row r="26" spans="1:18" ht="12">
      <c r="A26" s="187"/>
      <c r="B26" s="137"/>
      <c r="C26" s="188"/>
      <c r="D26" s="79"/>
      <c r="E26" s="188"/>
      <c r="F26" s="88"/>
      <c r="G26" s="188"/>
      <c r="H26" s="88"/>
      <c r="I26" s="88"/>
      <c r="J26" s="88"/>
      <c r="K26" s="188"/>
      <c r="L26" s="89"/>
      <c r="M26" s="188"/>
      <c r="N26" s="127"/>
      <c r="O26" s="92"/>
      <c r="P26" s="92"/>
      <c r="Q26" s="92"/>
      <c r="R26" s="92"/>
    </row>
    <row r="27" spans="1:18" ht="12">
      <c r="A27" s="187"/>
      <c r="B27" s="137"/>
      <c r="C27" s="188"/>
      <c r="D27" s="79"/>
      <c r="E27" s="188"/>
      <c r="F27" s="88"/>
      <c r="G27" s="188"/>
      <c r="H27" s="88"/>
      <c r="I27" s="88"/>
      <c r="J27" s="88"/>
      <c r="K27" s="188"/>
      <c r="L27" s="89"/>
      <c r="M27" s="188"/>
      <c r="N27" s="127"/>
      <c r="O27" s="92"/>
      <c r="P27" s="92"/>
      <c r="Q27" s="92"/>
      <c r="R27" s="92"/>
    </row>
    <row r="28" spans="1:18" ht="12">
      <c r="A28" s="187"/>
      <c r="B28" s="137"/>
      <c r="C28" s="188"/>
      <c r="D28" s="79"/>
      <c r="E28" s="188"/>
      <c r="F28" s="88"/>
      <c r="G28" s="188"/>
      <c r="H28" s="88"/>
      <c r="I28" s="88"/>
      <c r="J28" s="88"/>
      <c r="K28" s="188"/>
      <c r="L28" s="89"/>
      <c r="M28" s="188"/>
      <c r="N28" s="127"/>
      <c r="O28" s="92"/>
      <c r="P28" s="92"/>
      <c r="Q28" s="92"/>
      <c r="R28" s="92"/>
    </row>
    <row r="29" spans="1:18" ht="12">
      <c r="A29" s="187"/>
      <c r="B29" s="137"/>
      <c r="C29" s="188"/>
      <c r="D29" s="79"/>
      <c r="E29" s="188"/>
      <c r="F29" s="88"/>
      <c r="G29" s="188"/>
      <c r="H29" s="88"/>
      <c r="I29" s="88"/>
      <c r="J29" s="88"/>
      <c r="K29" s="188"/>
      <c r="L29" s="89"/>
      <c r="M29" s="188"/>
      <c r="N29" s="127"/>
      <c r="O29" s="92"/>
      <c r="P29" s="92"/>
      <c r="Q29" s="92"/>
      <c r="R29" s="92"/>
    </row>
    <row r="30" spans="1:18" ht="12">
      <c r="A30" s="126"/>
      <c r="B30" s="127"/>
      <c r="C30" s="127"/>
      <c r="D30" s="79"/>
      <c r="E30" s="79"/>
      <c r="F30" s="88"/>
      <c r="G30" s="88"/>
      <c r="H30" s="88"/>
      <c r="I30" s="88"/>
      <c r="J30" s="88"/>
      <c r="K30" s="89"/>
      <c r="L30" s="89"/>
      <c r="M30" s="89"/>
      <c r="N30" s="127"/>
      <c r="O30" s="128"/>
      <c r="P30" s="128"/>
      <c r="Q30" s="128"/>
      <c r="R30" s="127"/>
    </row>
    <row r="31" spans="1:18" ht="12">
      <c r="A31" s="126"/>
      <c r="B31" s="127"/>
      <c r="C31" s="127"/>
      <c r="D31" s="79"/>
      <c r="E31" s="79"/>
      <c r="F31" s="88"/>
      <c r="G31" s="88"/>
      <c r="H31" s="88"/>
      <c r="I31" s="88"/>
      <c r="J31" s="88"/>
      <c r="K31" s="89"/>
      <c r="L31" s="89"/>
      <c r="M31" s="89"/>
      <c r="N31" s="127"/>
      <c r="O31" s="128"/>
      <c r="P31" s="128"/>
      <c r="Q31" s="128"/>
      <c r="R31" s="127"/>
    </row>
    <row r="32" spans="1:18" ht="12">
      <c r="A32" s="126"/>
      <c r="B32" s="127"/>
      <c r="C32" s="127"/>
      <c r="D32" s="79"/>
      <c r="E32" s="79"/>
      <c r="F32" s="88"/>
      <c r="G32" s="88"/>
      <c r="H32" s="88"/>
      <c r="I32" s="88"/>
      <c r="J32" s="88"/>
      <c r="K32" s="89"/>
      <c r="L32" s="89"/>
      <c r="M32" s="89"/>
      <c r="N32" s="127"/>
      <c r="O32" s="128"/>
      <c r="P32" s="128"/>
      <c r="Q32" s="128"/>
      <c r="R32" s="127"/>
    </row>
    <row r="33" spans="1:18" ht="12">
      <c r="A33" s="126"/>
      <c r="B33" s="127"/>
      <c r="C33" s="127"/>
      <c r="D33" s="79"/>
      <c r="E33" s="79"/>
      <c r="F33" s="88"/>
      <c r="G33" s="88"/>
      <c r="H33" s="88"/>
      <c r="I33" s="88"/>
      <c r="J33" s="88"/>
      <c r="K33" s="89"/>
      <c r="L33" s="89"/>
      <c r="M33" s="89"/>
      <c r="N33" s="127"/>
      <c r="O33" s="128"/>
      <c r="P33" s="128"/>
      <c r="Q33" s="128"/>
      <c r="R33" s="127"/>
    </row>
    <row r="34" spans="1:18" ht="14.25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</row>
  </sheetData>
  <sheetProtection/>
  <mergeCells count="17">
    <mergeCell ref="M5:M6"/>
    <mergeCell ref="Q2:R2"/>
    <mergeCell ref="Q3:R3"/>
    <mergeCell ref="H5:H6"/>
    <mergeCell ref="I5:J5"/>
    <mergeCell ref="K5:K6"/>
    <mergeCell ref="N5:N6"/>
    <mergeCell ref="C5:D5"/>
    <mergeCell ref="O5:Q5"/>
    <mergeCell ref="A34:R34"/>
    <mergeCell ref="A4:A6"/>
    <mergeCell ref="B5:B6"/>
    <mergeCell ref="E5:E6"/>
    <mergeCell ref="F5:F6"/>
    <mergeCell ref="G5:G6"/>
    <mergeCell ref="R5:R6"/>
    <mergeCell ref="L5:L6"/>
  </mergeCells>
  <printOptions horizontalCentered="1" verticalCentered="1"/>
  <pageMargins left="0.7" right="0.7" top="0.75" bottom="0.75" header="0.3" footer="0.3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33"/>
  <sheetViews>
    <sheetView showGridLines="0" showZeros="0" zoomScalePageLayoutView="0" workbookViewId="0" topLeftCell="A1">
      <selection activeCell="A35" sqref="A35"/>
    </sheetView>
  </sheetViews>
  <sheetFormatPr defaultColWidth="9.16015625" defaultRowHeight="11.25"/>
  <cols>
    <col min="1" max="1" width="16" style="27" customWidth="1"/>
    <col min="2" max="4" width="5.16015625" style="27" customWidth="1"/>
    <col min="5" max="5" width="11.66015625" style="27" customWidth="1"/>
    <col min="6" max="6" width="18.66015625" style="27" customWidth="1"/>
    <col min="7" max="7" width="15.66015625" style="27" customWidth="1"/>
    <col min="8" max="8" width="13.16015625" style="27" customWidth="1"/>
    <col min="9" max="9" width="15.5" style="27" customWidth="1"/>
    <col min="10" max="11" width="9.5" style="27" customWidth="1"/>
    <col min="12" max="12" width="9.5" style="0" customWidth="1"/>
    <col min="13" max="13" width="9.5" style="27" customWidth="1"/>
    <col min="14" max="14" width="15.16015625" style="27" customWidth="1"/>
    <col min="15" max="15" width="9.5" style="27" customWidth="1"/>
    <col min="16" max="16" width="8.66015625" style="27" customWidth="1"/>
    <col min="17" max="17" width="6.5" style="27" customWidth="1"/>
    <col min="18" max="250" width="9.16015625" style="27" customWidth="1"/>
  </cols>
  <sheetData>
    <row r="1" spans="1:16" ht="28.5" customHeight="1">
      <c r="A1" s="305" t="s">
        <v>147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7"/>
    </row>
    <row r="2" spans="13:17" ht="10.5" customHeight="1">
      <c r="M2"/>
      <c r="P2" s="123"/>
      <c r="Q2" s="124" t="s">
        <v>31</v>
      </c>
    </row>
    <row r="3" spans="1:17" ht="17.25" customHeight="1">
      <c r="A3" s="254" t="s">
        <v>371</v>
      </c>
      <c r="B3" s="56"/>
      <c r="C3" s="56"/>
      <c r="D3" s="56"/>
      <c r="E3" s="56"/>
      <c r="M3"/>
      <c r="P3" s="306" t="s">
        <v>6</v>
      </c>
      <c r="Q3" s="306"/>
    </row>
    <row r="4" spans="1:17" s="76" customFormat="1" ht="23.25" customHeight="1">
      <c r="A4" s="302" t="s">
        <v>22</v>
      </c>
      <c r="B4" s="307" t="s">
        <v>81</v>
      </c>
      <c r="C4" s="307"/>
      <c r="D4" s="307"/>
      <c r="E4" s="309" t="s">
        <v>33</v>
      </c>
      <c r="F4" s="300" t="s">
        <v>23</v>
      </c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7" s="76" customFormat="1" ht="48" customHeight="1">
      <c r="A5" s="302"/>
      <c r="B5" s="308" t="s">
        <v>34</v>
      </c>
      <c r="C5" s="308" t="s">
        <v>35</v>
      </c>
      <c r="D5" s="308" t="s">
        <v>36</v>
      </c>
      <c r="E5" s="309"/>
      <c r="F5" s="302" t="s">
        <v>25</v>
      </c>
      <c r="G5" s="299" t="s">
        <v>11</v>
      </c>
      <c r="H5" s="299"/>
      <c r="I5" s="299" t="s">
        <v>77</v>
      </c>
      <c r="J5" s="299" t="s">
        <v>104</v>
      </c>
      <c r="K5" s="299" t="s">
        <v>79</v>
      </c>
      <c r="L5" s="299" t="s">
        <v>105</v>
      </c>
      <c r="M5" s="299" t="s">
        <v>94</v>
      </c>
      <c r="N5" s="299"/>
      <c r="O5" s="299" t="s">
        <v>106</v>
      </c>
      <c r="P5" s="299" t="s">
        <v>167</v>
      </c>
      <c r="Q5" s="299" t="s">
        <v>168</v>
      </c>
    </row>
    <row r="6" spans="1:17" s="76" customFormat="1" ht="51.75" customHeight="1">
      <c r="A6" s="302"/>
      <c r="B6" s="308"/>
      <c r="C6" s="308"/>
      <c r="D6" s="308"/>
      <c r="E6" s="309"/>
      <c r="F6" s="302"/>
      <c r="G6" s="12" t="s">
        <v>90</v>
      </c>
      <c r="H6" s="12" t="s">
        <v>103</v>
      </c>
      <c r="I6" s="299"/>
      <c r="J6" s="299"/>
      <c r="K6" s="299"/>
      <c r="L6" s="299"/>
      <c r="M6" s="12" t="s">
        <v>102</v>
      </c>
      <c r="N6" s="12" t="s">
        <v>103</v>
      </c>
      <c r="O6" s="299"/>
      <c r="P6" s="299"/>
      <c r="Q6" s="299"/>
    </row>
    <row r="7" spans="1:17" s="76" customFormat="1" ht="29.25" customHeight="1">
      <c r="A7" s="10">
        <v>1</v>
      </c>
      <c r="B7" s="4">
        <v>2</v>
      </c>
      <c r="C7" s="4">
        <v>3</v>
      </c>
      <c r="D7" s="4">
        <v>4</v>
      </c>
      <c r="E7" s="3">
        <v>5</v>
      </c>
      <c r="F7" s="176" t="s">
        <v>171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</row>
    <row r="8" spans="1:250" s="16" customFormat="1" ht="20.25" customHeight="1">
      <c r="A8" s="57"/>
      <c r="B8" s="58"/>
      <c r="C8" s="58"/>
      <c r="D8" s="58"/>
      <c r="E8" s="59" t="s">
        <v>25</v>
      </c>
      <c r="F8" s="264">
        <f>G8+H8+I8+J8+K8+L8+M8+N8+O8+P8+Q8</f>
        <v>2446.81</v>
      </c>
      <c r="G8" s="264">
        <f aca="true" t="shared" si="0" ref="G8:Q8">SUM(G9:G27)</f>
        <v>2351.81</v>
      </c>
      <c r="H8" s="264">
        <f t="shared" si="0"/>
        <v>0</v>
      </c>
      <c r="I8" s="264">
        <f t="shared" si="0"/>
        <v>95</v>
      </c>
      <c r="J8" s="87">
        <f t="shared" si="0"/>
        <v>0</v>
      </c>
      <c r="K8" s="87">
        <f t="shared" si="0"/>
        <v>0</v>
      </c>
      <c r="L8" s="87">
        <f t="shared" si="0"/>
        <v>0</v>
      </c>
      <c r="M8" s="87">
        <f t="shared" si="0"/>
        <v>0</v>
      </c>
      <c r="N8" s="87">
        <f t="shared" si="0"/>
        <v>0</v>
      </c>
      <c r="O8" s="87">
        <f t="shared" si="0"/>
        <v>0</v>
      </c>
      <c r="P8" s="87">
        <f t="shared" si="0"/>
        <v>0</v>
      </c>
      <c r="Q8" s="87">
        <f t="shared" si="0"/>
        <v>0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17" ht="15" customHeight="1">
      <c r="A9" s="271" t="s">
        <v>381</v>
      </c>
      <c r="B9" s="24"/>
      <c r="C9" s="24"/>
      <c r="D9" s="24"/>
      <c r="E9" s="42"/>
      <c r="F9" s="278">
        <f>G9+H9+I9+J9+K9+L9+M9+N9+O9+P9+Q9</f>
        <v>2446.81</v>
      </c>
      <c r="G9" s="188">
        <v>2351.81</v>
      </c>
      <c r="H9" s="249"/>
      <c r="I9" s="188">
        <v>95</v>
      </c>
      <c r="J9" s="88"/>
      <c r="K9" s="188">
        <v>0</v>
      </c>
      <c r="L9" s="89"/>
      <c r="M9" s="38"/>
      <c r="N9" s="38"/>
      <c r="O9" s="188">
        <v>0</v>
      </c>
      <c r="P9" s="38"/>
      <c r="Q9" s="188">
        <v>0</v>
      </c>
    </row>
    <row r="10" spans="1:17" ht="15" customHeight="1">
      <c r="A10" s="187"/>
      <c r="B10" s="24"/>
      <c r="C10" s="24"/>
      <c r="D10" s="24"/>
      <c r="E10" s="42"/>
      <c r="F10" s="264"/>
      <c r="G10" s="188"/>
      <c r="H10" s="249"/>
      <c r="I10" s="188"/>
      <c r="J10" s="79"/>
      <c r="K10" s="188"/>
      <c r="L10" s="89"/>
      <c r="M10" s="38"/>
      <c r="N10" s="38"/>
      <c r="O10" s="188"/>
      <c r="P10" s="38"/>
      <c r="Q10" s="188"/>
    </row>
    <row r="11" spans="1:17" ht="15" customHeight="1">
      <c r="A11" s="187"/>
      <c r="B11" s="24"/>
      <c r="C11" s="24"/>
      <c r="D11" s="24"/>
      <c r="E11" s="42"/>
      <c r="F11" s="87"/>
      <c r="G11" s="188"/>
      <c r="H11" s="79"/>
      <c r="I11" s="188"/>
      <c r="J11" s="79"/>
      <c r="K11" s="188"/>
      <c r="L11" s="89"/>
      <c r="M11" s="38"/>
      <c r="N11" s="38"/>
      <c r="O11" s="188"/>
      <c r="P11" s="38"/>
      <c r="Q11" s="188"/>
    </row>
    <row r="12" spans="1:17" ht="15" customHeight="1">
      <c r="A12" s="187"/>
      <c r="B12" s="24"/>
      <c r="C12" s="24"/>
      <c r="D12" s="24"/>
      <c r="E12" s="42"/>
      <c r="F12" s="87"/>
      <c r="G12" s="188"/>
      <c r="H12" s="79"/>
      <c r="I12" s="188"/>
      <c r="J12" s="79"/>
      <c r="K12" s="188"/>
      <c r="L12" s="89"/>
      <c r="M12" s="38"/>
      <c r="N12" s="38"/>
      <c r="O12" s="188"/>
      <c r="P12" s="38"/>
      <c r="Q12" s="188"/>
    </row>
    <row r="13" spans="1:17" ht="18" customHeight="1">
      <c r="A13" s="187"/>
      <c r="B13" s="24"/>
      <c r="C13" s="24"/>
      <c r="D13" s="24"/>
      <c r="E13" s="42"/>
      <c r="F13" s="87"/>
      <c r="G13" s="188"/>
      <c r="H13" s="79"/>
      <c r="I13" s="188"/>
      <c r="J13" s="79"/>
      <c r="K13" s="188"/>
      <c r="L13" s="89"/>
      <c r="M13" s="38"/>
      <c r="N13" s="38"/>
      <c r="O13" s="188"/>
      <c r="P13" s="38"/>
      <c r="Q13" s="188"/>
    </row>
    <row r="14" spans="1:17" ht="15" customHeight="1">
      <c r="A14" s="187"/>
      <c r="B14" s="24"/>
      <c r="C14" s="24"/>
      <c r="D14" s="24"/>
      <c r="E14" s="42"/>
      <c r="F14" s="247"/>
      <c r="G14" s="188"/>
      <c r="H14" s="79"/>
      <c r="I14" s="188"/>
      <c r="J14" s="79"/>
      <c r="K14" s="188"/>
      <c r="L14" s="89"/>
      <c r="M14" s="38"/>
      <c r="N14" s="196"/>
      <c r="O14" s="188"/>
      <c r="P14" s="38"/>
      <c r="Q14" s="188"/>
    </row>
    <row r="15" spans="1:17" ht="15" customHeight="1">
      <c r="A15" s="187"/>
      <c r="B15" s="24"/>
      <c r="C15" s="24"/>
      <c r="D15" s="24"/>
      <c r="E15" s="42"/>
      <c r="F15" s="87"/>
      <c r="G15" s="188"/>
      <c r="H15" s="79"/>
      <c r="I15" s="188"/>
      <c r="J15" s="79"/>
      <c r="K15" s="188"/>
      <c r="L15" s="89"/>
      <c r="M15" s="38"/>
      <c r="N15" s="38"/>
      <c r="O15" s="188"/>
      <c r="P15" s="38"/>
      <c r="Q15" s="188"/>
    </row>
    <row r="16" spans="1:17" ht="15" customHeight="1">
      <c r="A16" s="187"/>
      <c r="B16" s="24"/>
      <c r="C16" s="24"/>
      <c r="D16" s="24"/>
      <c r="E16" s="42"/>
      <c r="F16" s="87"/>
      <c r="G16" s="188"/>
      <c r="H16" s="79"/>
      <c r="I16" s="188"/>
      <c r="J16" s="79"/>
      <c r="K16" s="188"/>
      <c r="L16" s="89"/>
      <c r="M16" s="38"/>
      <c r="N16" s="38"/>
      <c r="O16" s="188"/>
      <c r="P16" s="38"/>
      <c r="Q16" s="188"/>
    </row>
    <row r="17" spans="1:17" ht="15" customHeight="1">
      <c r="A17" s="187"/>
      <c r="B17" s="24"/>
      <c r="C17" s="24"/>
      <c r="D17" s="24"/>
      <c r="E17" s="42"/>
      <c r="F17" s="87"/>
      <c r="G17" s="188"/>
      <c r="H17" s="79"/>
      <c r="I17" s="188"/>
      <c r="J17" s="79"/>
      <c r="K17" s="188"/>
      <c r="L17" s="89"/>
      <c r="M17" s="38"/>
      <c r="N17" s="38"/>
      <c r="O17" s="188"/>
      <c r="P17" s="38"/>
      <c r="Q17" s="188"/>
    </row>
    <row r="18" spans="1:17" ht="15" customHeight="1">
      <c r="A18" s="187"/>
      <c r="B18" s="24"/>
      <c r="C18" s="24"/>
      <c r="D18" s="24"/>
      <c r="E18" s="42"/>
      <c r="F18" s="87"/>
      <c r="G18" s="188"/>
      <c r="H18" s="79"/>
      <c r="I18" s="188"/>
      <c r="J18" s="79"/>
      <c r="K18" s="188"/>
      <c r="L18" s="89"/>
      <c r="M18" s="38"/>
      <c r="N18" s="38"/>
      <c r="O18" s="188"/>
      <c r="P18" s="38"/>
      <c r="Q18" s="188"/>
    </row>
    <row r="19" spans="1:17" ht="15" customHeight="1">
      <c r="A19" s="187"/>
      <c r="B19" s="24"/>
      <c r="C19" s="24"/>
      <c r="D19" s="24"/>
      <c r="E19" s="42"/>
      <c r="F19" s="87"/>
      <c r="G19" s="188"/>
      <c r="H19" s="79"/>
      <c r="I19" s="188"/>
      <c r="J19" s="79"/>
      <c r="K19" s="188"/>
      <c r="L19" s="89"/>
      <c r="M19" s="38"/>
      <c r="N19" s="38"/>
      <c r="O19" s="188"/>
      <c r="P19" s="38"/>
      <c r="Q19" s="188"/>
    </row>
    <row r="20" spans="1:17" ht="15" customHeight="1">
      <c r="A20" s="187"/>
      <c r="B20" s="24"/>
      <c r="C20" s="24"/>
      <c r="D20" s="24"/>
      <c r="E20" s="42"/>
      <c r="F20" s="87"/>
      <c r="G20" s="188"/>
      <c r="H20" s="79"/>
      <c r="I20" s="188"/>
      <c r="J20" s="79"/>
      <c r="K20" s="188"/>
      <c r="L20" s="89"/>
      <c r="M20" s="38"/>
      <c r="N20" s="38"/>
      <c r="O20" s="188"/>
      <c r="P20" s="38"/>
      <c r="Q20" s="188"/>
    </row>
    <row r="21" spans="1:17" ht="15" customHeight="1">
      <c r="A21" s="187"/>
      <c r="B21" s="24"/>
      <c r="C21" s="24"/>
      <c r="D21" s="24"/>
      <c r="E21" s="42"/>
      <c r="F21" s="87"/>
      <c r="G21" s="188"/>
      <c r="H21" s="79"/>
      <c r="I21" s="188"/>
      <c r="J21" s="79"/>
      <c r="K21" s="188"/>
      <c r="L21" s="89"/>
      <c r="M21" s="38"/>
      <c r="N21" s="38"/>
      <c r="O21" s="188"/>
      <c r="P21" s="38"/>
      <c r="Q21" s="188"/>
    </row>
    <row r="22" spans="1:17" ht="15" customHeight="1">
      <c r="A22" s="187"/>
      <c r="B22" s="24"/>
      <c r="C22" s="24"/>
      <c r="D22" s="24"/>
      <c r="E22" s="42"/>
      <c r="F22" s="87"/>
      <c r="G22" s="188"/>
      <c r="H22" s="79"/>
      <c r="I22" s="188"/>
      <c r="J22" s="79"/>
      <c r="K22" s="188"/>
      <c r="L22" s="89"/>
      <c r="M22" s="38"/>
      <c r="N22" s="38"/>
      <c r="O22" s="188"/>
      <c r="P22" s="38"/>
      <c r="Q22" s="188"/>
    </row>
    <row r="23" spans="1:17" ht="15" customHeight="1">
      <c r="A23" s="187"/>
      <c r="B23" s="24"/>
      <c r="C23" s="24"/>
      <c r="D23" s="24"/>
      <c r="E23" s="42"/>
      <c r="F23" s="87"/>
      <c r="G23" s="188"/>
      <c r="H23" s="79"/>
      <c r="I23" s="188"/>
      <c r="J23" s="79"/>
      <c r="K23" s="188"/>
      <c r="L23" s="89"/>
      <c r="M23" s="38"/>
      <c r="N23" s="38"/>
      <c r="O23" s="188"/>
      <c r="P23" s="38"/>
      <c r="Q23" s="188"/>
    </row>
    <row r="24" spans="1:17" ht="15" customHeight="1">
      <c r="A24" s="187"/>
      <c r="B24" s="24"/>
      <c r="C24" s="24"/>
      <c r="D24" s="24"/>
      <c r="E24" s="42"/>
      <c r="F24" s="87"/>
      <c r="G24" s="188"/>
      <c r="H24" s="79"/>
      <c r="I24" s="188"/>
      <c r="J24" s="79"/>
      <c r="K24" s="188"/>
      <c r="L24" s="89"/>
      <c r="M24" s="38"/>
      <c r="N24" s="38"/>
      <c r="O24" s="188"/>
      <c r="P24" s="38"/>
      <c r="Q24" s="188"/>
    </row>
    <row r="25" spans="1:17" ht="15" customHeight="1">
      <c r="A25" s="187"/>
      <c r="B25" s="24"/>
      <c r="C25" s="24"/>
      <c r="D25" s="24"/>
      <c r="E25" s="42"/>
      <c r="F25" s="87"/>
      <c r="G25" s="188"/>
      <c r="H25" s="79"/>
      <c r="I25" s="188"/>
      <c r="J25" s="79"/>
      <c r="K25" s="188"/>
      <c r="L25" s="89"/>
      <c r="M25" s="38"/>
      <c r="N25" s="38"/>
      <c r="O25" s="188"/>
      <c r="P25" s="38"/>
      <c r="Q25" s="188"/>
    </row>
    <row r="26" spans="1:17" ht="15" customHeight="1">
      <c r="A26" s="187"/>
      <c r="B26" s="24"/>
      <c r="C26" s="24"/>
      <c r="D26" s="24"/>
      <c r="E26" s="42"/>
      <c r="F26" s="87"/>
      <c r="G26" s="188"/>
      <c r="H26" s="79"/>
      <c r="I26" s="188"/>
      <c r="J26" s="79"/>
      <c r="K26" s="188"/>
      <c r="L26" s="89"/>
      <c r="M26" s="38"/>
      <c r="N26" s="38"/>
      <c r="O26" s="188"/>
      <c r="P26" s="38"/>
      <c r="Q26" s="188"/>
    </row>
    <row r="27" spans="1:17" ht="15" customHeight="1">
      <c r="A27" s="187"/>
      <c r="B27" s="24"/>
      <c r="C27" s="24"/>
      <c r="D27" s="24"/>
      <c r="E27" s="42"/>
      <c r="F27" s="87"/>
      <c r="G27" s="188"/>
      <c r="H27" s="79"/>
      <c r="I27" s="188"/>
      <c r="J27" s="79"/>
      <c r="K27" s="188"/>
      <c r="L27" s="89"/>
      <c r="M27" s="38"/>
      <c r="N27" s="38"/>
      <c r="O27" s="38"/>
      <c r="P27" s="38"/>
      <c r="Q27" s="188"/>
    </row>
    <row r="28" spans="1:17" ht="1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6"/>
      <c r="M28" s="38"/>
      <c r="N28" s="38"/>
      <c r="O28" s="38"/>
      <c r="P28" s="38"/>
      <c r="Q28" s="38"/>
    </row>
    <row r="29" spans="1:17" ht="1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6"/>
      <c r="M29" s="38"/>
      <c r="N29" s="38"/>
      <c r="O29" s="38"/>
      <c r="P29" s="38"/>
      <c r="Q29" s="38"/>
    </row>
    <row r="30" spans="1:17" ht="1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46"/>
      <c r="M30" s="38"/>
      <c r="N30" s="38"/>
      <c r="O30" s="38"/>
      <c r="P30" s="38"/>
      <c r="Q30" s="38"/>
    </row>
    <row r="31" spans="1:17" ht="1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46"/>
      <c r="M31" s="38"/>
      <c r="N31" s="38"/>
      <c r="O31" s="38"/>
      <c r="P31" s="38"/>
      <c r="Q31" s="38"/>
    </row>
    <row r="32" spans="1:17" ht="1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46"/>
      <c r="M32" s="38"/>
      <c r="N32" s="38"/>
      <c r="O32" s="38"/>
      <c r="P32" s="38"/>
      <c r="Q32" s="38"/>
    </row>
    <row r="33" spans="1:17" ht="1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46"/>
      <c r="M33" s="38"/>
      <c r="N33" s="38"/>
      <c r="O33" s="38"/>
      <c r="P33" s="38"/>
      <c r="Q33" s="38"/>
    </row>
  </sheetData>
  <sheetProtection/>
  <mergeCells count="19">
    <mergeCell ref="A4:A6"/>
    <mergeCell ref="B5:B6"/>
    <mergeCell ref="C5:C6"/>
    <mergeCell ref="D5:D6"/>
    <mergeCell ref="E4:E6"/>
    <mergeCell ref="L5:L6"/>
    <mergeCell ref="I5:I6"/>
    <mergeCell ref="F5:F6"/>
    <mergeCell ref="K5:K6"/>
    <mergeCell ref="P5:P6"/>
    <mergeCell ref="Q5:Q6"/>
    <mergeCell ref="F4:Q4"/>
    <mergeCell ref="A1:O1"/>
    <mergeCell ref="P3:Q3"/>
    <mergeCell ref="B4:D4"/>
    <mergeCell ref="G5:H5"/>
    <mergeCell ref="O5:O6"/>
    <mergeCell ref="J5:J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N33"/>
  <sheetViews>
    <sheetView showGridLines="0" showZeros="0" zoomScalePageLayoutView="0" workbookViewId="0" topLeftCell="A13">
      <selection activeCell="A15" sqref="A15"/>
    </sheetView>
  </sheetViews>
  <sheetFormatPr defaultColWidth="9.16015625" defaultRowHeight="11.25"/>
  <cols>
    <col min="1" max="1" width="18.83203125" style="27" customWidth="1"/>
    <col min="2" max="2" width="5" style="139" bestFit="1" customWidth="1"/>
    <col min="3" max="3" width="4.33203125" style="139" customWidth="1"/>
    <col min="4" max="4" width="4.33203125" style="139" bestFit="1" customWidth="1"/>
    <col min="5" max="5" width="42" style="27" bestFit="1" customWidth="1"/>
    <col min="6" max="6" width="19.66015625" style="27" customWidth="1"/>
    <col min="7" max="7" width="17.33203125" style="27" customWidth="1"/>
    <col min="8" max="8" width="15" style="27" customWidth="1"/>
    <col min="9" max="10" width="15.16015625" style="27" customWidth="1"/>
    <col min="11" max="248" width="9.16015625" style="27" customWidth="1"/>
    <col min="249" max="254" width="9.16015625" style="0" customWidth="1"/>
  </cols>
  <sheetData>
    <row r="1" spans="1:11" ht="27">
      <c r="A1" s="85" t="s">
        <v>148</v>
      </c>
      <c r="B1" s="138"/>
      <c r="C1" s="138"/>
      <c r="D1" s="138"/>
      <c r="E1" s="85"/>
      <c r="F1" s="85"/>
      <c r="G1" s="85"/>
      <c r="H1" s="85"/>
      <c r="I1" s="85"/>
      <c r="J1" s="85"/>
      <c r="K1" s="86"/>
    </row>
    <row r="2" spans="9:12" ht="12">
      <c r="I2" s="303" t="s">
        <v>37</v>
      </c>
      <c r="J2" s="303"/>
      <c r="K2"/>
      <c r="L2"/>
    </row>
    <row r="3" spans="1:12" ht="17.25" customHeight="1">
      <c r="A3" s="254" t="s">
        <v>372</v>
      </c>
      <c r="B3" s="140"/>
      <c r="C3" s="140"/>
      <c r="D3" s="140"/>
      <c r="E3" s="56"/>
      <c r="I3" s="306" t="s">
        <v>6</v>
      </c>
      <c r="J3" s="306"/>
      <c r="K3"/>
      <c r="L3"/>
    </row>
    <row r="4" spans="1:11" s="76" customFormat="1" ht="19.5" customHeight="1">
      <c r="A4" s="302" t="s">
        <v>22</v>
      </c>
      <c r="B4" s="318" t="s">
        <v>32</v>
      </c>
      <c r="C4" s="319"/>
      <c r="D4" s="320"/>
      <c r="E4" s="310" t="s">
        <v>33</v>
      </c>
      <c r="F4" s="77" t="s">
        <v>24</v>
      </c>
      <c r="G4" s="78"/>
      <c r="H4" s="78"/>
      <c r="I4" s="78"/>
      <c r="J4" s="82"/>
      <c r="K4" s="16"/>
    </row>
    <row r="5" spans="1:11" s="76" customFormat="1" ht="19.5" customHeight="1">
      <c r="A5" s="302"/>
      <c r="B5" s="323" t="s">
        <v>34</v>
      </c>
      <c r="C5" s="323" t="s">
        <v>35</v>
      </c>
      <c r="D5" s="321" t="s">
        <v>36</v>
      </c>
      <c r="E5" s="311"/>
      <c r="F5" s="313" t="s">
        <v>25</v>
      </c>
      <c r="G5" s="315" t="s">
        <v>26</v>
      </c>
      <c r="H5" s="316"/>
      <c r="I5" s="317"/>
      <c r="J5" s="313" t="s">
        <v>27</v>
      </c>
      <c r="K5" s="16"/>
    </row>
    <row r="6" spans="1:11" s="76" customFormat="1" ht="39" customHeight="1">
      <c r="A6" s="302"/>
      <c r="B6" s="323"/>
      <c r="C6" s="323"/>
      <c r="D6" s="322"/>
      <c r="E6" s="312"/>
      <c r="F6" s="314"/>
      <c r="G6" s="53" t="s">
        <v>28</v>
      </c>
      <c r="H6" s="53" t="s">
        <v>29</v>
      </c>
      <c r="I6" s="53" t="s">
        <v>107</v>
      </c>
      <c r="J6" s="314"/>
      <c r="K6" s="16"/>
    </row>
    <row r="7" spans="1:11" s="76" customFormat="1" ht="18" customHeight="1">
      <c r="A7" s="10">
        <v>1</v>
      </c>
      <c r="B7" s="1" t="s">
        <v>121</v>
      </c>
      <c r="C7" s="1" t="s">
        <v>122</v>
      </c>
      <c r="D7" s="2" t="s">
        <v>123</v>
      </c>
      <c r="E7" s="3">
        <v>5</v>
      </c>
      <c r="F7" s="53" t="s">
        <v>124</v>
      </c>
      <c r="G7" s="53">
        <v>7</v>
      </c>
      <c r="H7" s="53">
        <v>8</v>
      </c>
      <c r="I7" s="53">
        <v>9</v>
      </c>
      <c r="J7" s="53">
        <v>10</v>
      </c>
      <c r="K7" s="16"/>
    </row>
    <row r="8" spans="1:248" s="16" customFormat="1" ht="17.25" customHeight="1">
      <c r="A8" s="57"/>
      <c r="B8" s="58"/>
      <c r="C8" s="58"/>
      <c r="D8" s="58"/>
      <c r="E8" s="59" t="s">
        <v>25</v>
      </c>
      <c r="F8" s="264">
        <v>2446.81</v>
      </c>
      <c r="G8" s="264">
        <v>1962.18</v>
      </c>
      <c r="H8" s="264">
        <v>299.74</v>
      </c>
      <c r="I8" s="264">
        <v>68.19</v>
      </c>
      <c r="J8" s="264">
        <v>116.7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</row>
    <row r="9" spans="1:10" ht="12">
      <c r="A9" s="271" t="s">
        <v>379</v>
      </c>
      <c r="B9" s="190"/>
      <c r="C9" s="190"/>
      <c r="D9" s="190"/>
      <c r="E9" s="189" t="s">
        <v>90</v>
      </c>
      <c r="F9" s="250">
        <v>2446.81</v>
      </c>
      <c r="G9" s="250">
        <v>1962.18</v>
      </c>
      <c r="H9" s="250">
        <v>299.74</v>
      </c>
      <c r="I9" s="250">
        <v>68.19</v>
      </c>
      <c r="J9" s="250">
        <v>116.7</v>
      </c>
    </row>
    <row r="10" spans="1:10" ht="12">
      <c r="A10" s="38"/>
      <c r="B10" s="190" t="s">
        <v>207</v>
      </c>
      <c r="C10" s="190"/>
      <c r="D10" s="190"/>
      <c r="E10" s="72" t="s">
        <v>199</v>
      </c>
      <c r="F10" s="250">
        <v>1854.28</v>
      </c>
      <c r="G10" s="250">
        <v>1441.49</v>
      </c>
      <c r="H10" s="250">
        <v>295.71</v>
      </c>
      <c r="I10" s="250">
        <v>0.38</v>
      </c>
      <c r="J10" s="250">
        <v>116.7</v>
      </c>
    </row>
    <row r="11" spans="1:10" ht="12">
      <c r="A11" s="38"/>
      <c r="B11" s="190"/>
      <c r="C11" s="190" t="s">
        <v>200</v>
      </c>
      <c r="D11" s="190"/>
      <c r="E11" s="72" t="s">
        <v>216</v>
      </c>
      <c r="F11" s="250">
        <v>1759.28</v>
      </c>
      <c r="G11" s="250">
        <v>1441.49</v>
      </c>
      <c r="H11" s="250">
        <v>295.71</v>
      </c>
      <c r="I11" s="250">
        <v>0.38</v>
      </c>
      <c r="J11" s="250">
        <v>21.7</v>
      </c>
    </row>
    <row r="12" spans="1:10" ht="12">
      <c r="A12" s="38"/>
      <c r="B12" s="190" t="s">
        <v>208</v>
      </c>
      <c r="C12" s="190" t="s">
        <v>206</v>
      </c>
      <c r="D12" s="190" t="s">
        <v>233</v>
      </c>
      <c r="E12" s="72" t="s">
        <v>219</v>
      </c>
      <c r="F12" s="250">
        <v>1759.28</v>
      </c>
      <c r="G12" s="250">
        <v>1441.49</v>
      </c>
      <c r="H12" s="250">
        <v>295.71</v>
      </c>
      <c r="I12" s="250">
        <v>0.38</v>
      </c>
      <c r="J12" s="250">
        <v>21.7</v>
      </c>
    </row>
    <row r="13" spans="1:10" ht="12">
      <c r="A13" s="38"/>
      <c r="B13" s="190"/>
      <c r="C13" s="190" t="s">
        <v>239</v>
      </c>
      <c r="D13" s="190"/>
      <c r="E13" s="72" t="s">
        <v>228</v>
      </c>
      <c r="F13" s="250">
        <v>95</v>
      </c>
      <c r="G13" s="250">
        <v>0</v>
      </c>
      <c r="H13" s="250">
        <v>0</v>
      </c>
      <c r="I13" s="250">
        <v>0</v>
      </c>
      <c r="J13" s="250">
        <v>95</v>
      </c>
    </row>
    <row r="14" spans="1:10" ht="12">
      <c r="A14" s="38"/>
      <c r="B14" s="190" t="s">
        <v>208</v>
      </c>
      <c r="C14" s="190" t="s">
        <v>240</v>
      </c>
      <c r="D14" s="190" t="s">
        <v>235</v>
      </c>
      <c r="E14" s="72" t="s">
        <v>229</v>
      </c>
      <c r="F14" s="250">
        <v>95</v>
      </c>
      <c r="G14" s="250">
        <v>0</v>
      </c>
      <c r="H14" s="250">
        <v>0</v>
      </c>
      <c r="I14" s="250">
        <v>0</v>
      </c>
      <c r="J14" s="250">
        <v>95</v>
      </c>
    </row>
    <row r="15" spans="1:10" ht="12">
      <c r="A15" s="38"/>
      <c r="B15" s="190" t="s">
        <v>209</v>
      </c>
      <c r="C15" s="190"/>
      <c r="D15" s="190"/>
      <c r="E15" s="72" t="s">
        <v>38</v>
      </c>
      <c r="F15" s="250">
        <v>307.36</v>
      </c>
      <c r="G15" s="250">
        <v>235.52</v>
      </c>
      <c r="H15" s="250">
        <v>4.03</v>
      </c>
      <c r="I15" s="250">
        <v>67.81</v>
      </c>
      <c r="J15" s="250">
        <v>0</v>
      </c>
    </row>
    <row r="16" spans="1:10" ht="12">
      <c r="A16" s="38"/>
      <c r="B16" s="190"/>
      <c r="C16" s="190" t="s">
        <v>201</v>
      </c>
      <c r="D16" s="190"/>
      <c r="E16" s="72" t="s">
        <v>96</v>
      </c>
      <c r="F16" s="250">
        <v>307.36</v>
      </c>
      <c r="G16" s="250">
        <v>235.52</v>
      </c>
      <c r="H16" s="250">
        <v>4.03</v>
      </c>
      <c r="I16" s="250">
        <v>67.81</v>
      </c>
      <c r="J16" s="250">
        <v>0</v>
      </c>
    </row>
    <row r="17" spans="1:10" ht="12">
      <c r="A17" s="38"/>
      <c r="B17" s="190" t="s">
        <v>210</v>
      </c>
      <c r="C17" s="190" t="s">
        <v>202</v>
      </c>
      <c r="D17" s="190" t="s">
        <v>200</v>
      </c>
      <c r="E17" s="72" t="s">
        <v>230</v>
      </c>
      <c r="F17" s="250">
        <v>71.84</v>
      </c>
      <c r="G17" s="250">
        <v>0</v>
      </c>
      <c r="H17" s="250">
        <v>4.03</v>
      </c>
      <c r="I17" s="250">
        <v>67.81</v>
      </c>
      <c r="J17" s="250">
        <v>0</v>
      </c>
    </row>
    <row r="18" spans="1:10" ht="12">
      <c r="A18" s="38"/>
      <c r="B18" s="190" t="s">
        <v>210</v>
      </c>
      <c r="C18" s="190" t="s">
        <v>202</v>
      </c>
      <c r="D18" s="190" t="s">
        <v>201</v>
      </c>
      <c r="E18" s="72" t="s">
        <v>13</v>
      </c>
      <c r="F18" s="250">
        <v>222.11</v>
      </c>
      <c r="G18" s="250">
        <v>222.11</v>
      </c>
      <c r="H18" s="250">
        <v>0</v>
      </c>
      <c r="I18" s="250">
        <v>0</v>
      </c>
      <c r="J18" s="250">
        <v>0</v>
      </c>
    </row>
    <row r="19" spans="1:10" ht="12">
      <c r="A19" s="38"/>
      <c r="B19" s="190" t="s">
        <v>210</v>
      </c>
      <c r="C19" s="190" t="s">
        <v>202</v>
      </c>
      <c r="D19" s="190" t="s">
        <v>203</v>
      </c>
      <c r="E19" s="72" t="s">
        <v>98</v>
      </c>
      <c r="F19" s="250">
        <v>13.41</v>
      </c>
      <c r="G19" s="250">
        <v>13.41</v>
      </c>
      <c r="H19" s="250">
        <v>0</v>
      </c>
      <c r="I19" s="250">
        <v>0</v>
      </c>
      <c r="J19" s="250">
        <v>0</v>
      </c>
    </row>
    <row r="20" spans="1:10" ht="12">
      <c r="A20" s="38"/>
      <c r="B20" s="190" t="s">
        <v>211</v>
      </c>
      <c r="C20" s="190"/>
      <c r="D20" s="190"/>
      <c r="E20" s="72" t="s">
        <v>99</v>
      </c>
      <c r="F20" s="250">
        <v>128.23</v>
      </c>
      <c r="G20" s="250">
        <v>128.23</v>
      </c>
      <c r="H20" s="250">
        <v>0</v>
      </c>
      <c r="I20" s="250">
        <v>0</v>
      </c>
      <c r="J20" s="250">
        <v>0</v>
      </c>
    </row>
    <row r="21" spans="1:10" ht="12">
      <c r="A21" s="38"/>
      <c r="B21" s="190"/>
      <c r="C21" s="190" t="s">
        <v>204</v>
      </c>
      <c r="D21" s="190"/>
      <c r="E21" s="72" t="s">
        <v>14</v>
      </c>
      <c r="F21" s="250">
        <v>128.23</v>
      </c>
      <c r="G21" s="250">
        <v>128.23</v>
      </c>
      <c r="H21" s="250">
        <v>0</v>
      </c>
      <c r="I21" s="250">
        <v>0</v>
      </c>
      <c r="J21" s="250">
        <v>0</v>
      </c>
    </row>
    <row r="22" spans="1:10" ht="12">
      <c r="A22" s="38"/>
      <c r="B22" s="190" t="s">
        <v>212</v>
      </c>
      <c r="C22" s="190" t="s">
        <v>205</v>
      </c>
      <c r="D22" s="190" t="s">
        <v>200</v>
      </c>
      <c r="E22" s="72" t="s">
        <v>231</v>
      </c>
      <c r="F22" s="250">
        <v>128.23</v>
      </c>
      <c r="G22" s="250">
        <v>128.23</v>
      </c>
      <c r="H22" s="250">
        <v>0</v>
      </c>
      <c r="I22" s="250">
        <v>0</v>
      </c>
      <c r="J22" s="250">
        <v>0</v>
      </c>
    </row>
    <row r="23" spans="1:10" ht="12">
      <c r="A23" s="38"/>
      <c r="B23" s="190" t="s">
        <v>213</v>
      </c>
      <c r="C23" s="190"/>
      <c r="D23" s="190"/>
      <c r="E23" s="72" t="s">
        <v>40</v>
      </c>
      <c r="F23" s="250">
        <v>156.94</v>
      </c>
      <c r="G23" s="250">
        <v>156.94</v>
      </c>
      <c r="H23" s="250">
        <v>0</v>
      </c>
      <c r="I23" s="250">
        <v>0</v>
      </c>
      <c r="J23" s="250">
        <v>0</v>
      </c>
    </row>
    <row r="24" spans="1:10" ht="12">
      <c r="A24" s="38"/>
      <c r="B24" s="190"/>
      <c r="C24" s="190" t="s">
        <v>200</v>
      </c>
      <c r="D24" s="190"/>
      <c r="E24" s="72" t="s">
        <v>18</v>
      </c>
      <c r="F24" s="250">
        <v>156.94</v>
      </c>
      <c r="G24" s="250">
        <v>156.94</v>
      </c>
      <c r="H24" s="250">
        <v>0</v>
      </c>
      <c r="I24" s="250">
        <v>0</v>
      </c>
      <c r="J24" s="250">
        <v>0</v>
      </c>
    </row>
    <row r="25" spans="1:10" ht="12">
      <c r="A25" s="38"/>
      <c r="B25" s="190" t="s">
        <v>214</v>
      </c>
      <c r="C25" s="190" t="s">
        <v>206</v>
      </c>
      <c r="D25" s="190" t="s">
        <v>41</v>
      </c>
      <c r="E25" s="72" t="s">
        <v>19</v>
      </c>
      <c r="F25" s="250">
        <v>156.94</v>
      </c>
      <c r="G25" s="250">
        <v>156.94</v>
      </c>
      <c r="H25" s="250">
        <v>0</v>
      </c>
      <c r="I25" s="250">
        <v>0</v>
      </c>
      <c r="J25" s="250">
        <v>0</v>
      </c>
    </row>
    <row r="26" spans="1:10" ht="12">
      <c r="A26" s="187"/>
      <c r="B26" s="190"/>
      <c r="C26" s="190"/>
      <c r="D26" s="190"/>
      <c r="E26" s="189"/>
      <c r="F26" s="92"/>
      <c r="G26" s="92"/>
      <c r="H26" s="92"/>
      <c r="I26" s="92"/>
      <c r="J26" s="92"/>
    </row>
    <row r="27" spans="1:10" ht="12">
      <c r="A27" s="38"/>
      <c r="B27" s="190"/>
      <c r="C27" s="190"/>
      <c r="D27" s="190"/>
      <c r="E27" s="72"/>
      <c r="F27" s="92"/>
      <c r="G27" s="92"/>
      <c r="H27" s="92"/>
      <c r="I27" s="92"/>
      <c r="J27" s="92"/>
    </row>
    <row r="28" spans="1:10" ht="12">
      <c r="A28" s="38"/>
      <c r="B28" s="190"/>
      <c r="C28" s="190"/>
      <c r="D28" s="190"/>
      <c r="E28" s="72"/>
      <c r="F28" s="92"/>
      <c r="G28" s="92"/>
      <c r="H28" s="92"/>
      <c r="I28" s="92"/>
      <c r="J28" s="92"/>
    </row>
    <row r="29" spans="1:10" ht="12">
      <c r="A29" s="38"/>
      <c r="B29" s="190"/>
      <c r="C29" s="190"/>
      <c r="D29" s="190"/>
      <c r="E29" s="72"/>
      <c r="F29" s="92"/>
      <c r="G29" s="92"/>
      <c r="H29" s="92"/>
      <c r="I29" s="92"/>
      <c r="J29" s="92"/>
    </row>
    <row r="30" spans="1:10" ht="12">
      <c r="A30" s="38"/>
      <c r="B30" s="190"/>
      <c r="C30" s="190"/>
      <c r="D30" s="190"/>
      <c r="E30" s="72"/>
      <c r="F30" s="92"/>
      <c r="G30" s="92"/>
      <c r="H30" s="92"/>
      <c r="I30" s="92"/>
      <c r="J30" s="92"/>
    </row>
    <row r="31" spans="1:10" ht="12">
      <c r="A31" s="38"/>
      <c r="B31" s="190"/>
      <c r="C31" s="190"/>
      <c r="D31" s="190"/>
      <c r="E31" s="72"/>
      <c r="F31" s="92"/>
      <c r="G31" s="92"/>
      <c r="H31" s="92"/>
      <c r="I31" s="92"/>
      <c r="J31" s="92"/>
    </row>
    <row r="32" spans="1:10" ht="12">
      <c r="A32" s="38"/>
      <c r="B32" s="190"/>
      <c r="C32" s="190"/>
      <c r="D32" s="190"/>
      <c r="E32" s="72"/>
      <c r="F32" s="92"/>
      <c r="G32" s="92"/>
      <c r="H32" s="92"/>
      <c r="I32" s="92"/>
      <c r="J32" s="92"/>
    </row>
    <row r="33" spans="1:10" ht="12">
      <c r="A33" s="38"/>
      <c r="B33" s="190"/>
      <c r="C33" s="190"/>
      <c r="D33" s="190"/>
      <c r="E33" s="72"/>
      <c r="F33" s="92"/>
      <c r="G33" s="92"/>
      <c r="H33" s="92"/>
      <c r="I33" s="92"/>
      <c r="J33" s="92"/>
    </row>
  </sheetData>
  <sheetProtection/>
  <mergeCells count="11">
    <mergeCell ref="A4:A6"/>
    <mergeCell ref="I3:J3"/>
    <mergeCell ref="D5:D6"/>
    <mergeCell ref="C5:C6"/>
    <mergeCell ref="B5:B6"/>
    <mergeCell ref="E4:E6"/>
    <mergeCell ref="I2:J2"/>
    <mergeCell ref="J5:J6"/>
    <mergeCell ref="G5:I5"/>
    <mergeCell ref="F5:F6"/>
    <mergeCell ref="B4:D4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39"/>
  <sheetViews>
    <sheetView showGridLines="0" showZeros="0" zoomScalePageLayoutView="0" workbookViewId="0" topLeftCell="A2">
      <selection activeCell="A8" sqref="A8:IV38"/>
    </sheetView>
  </sheetViews>
  <sheetFormatPr defaultColWidth="9.16015625" defaultRowHeight="11.25"/>
  <cols>
    <col min="1" max="1" width="6" style="27" customWidth="1"/>
    <col min="2" max="3" width="4" style="27" customWidth="1"/>
    <col min="4" max="4" width="39.5" style="27" customWidth="1"/>
    <col min="5" max="5" width="12.16015625" style="27" bestFit="1" customWidth="1"/>
    <col min="6" max="6" width="13.83203125" style="27" customWidth="1"/>
    <col min="7" max="7" width="14.16015625" style="27" customWidth="1"/>
    <col min="8" max="8" width="12.33203125" style="27" customWidth="1"/>
    <col min="9" max="9" width="15" style="27" customWidth="1"/>
    <col min="10" max="10" width="9" style="27" bestFit="1" customWidth="1"/>
    <col min="11" max="11" width="10" style="27" customWidth="1"/>
    <col min="12" max="12" width="10.83203125" style="27" customWidth="1"/>
    <col min="13" max="13" width="14" style="27" customWidth="1"/>
    <col min="14" max="14" width="13.83203125" style="27" customWidth="1"/>
    <col min="15" max="247" width="9.16015625" style="27" customWidth="1"/>
    <col min="248" max="253" width="9.16015625" style="0" customWidth="1"/>
  </cols>
  <sheetData>
    <row r="1" spans="1:14" ht="25.5" customHeight="1">
      <c r="A1" s="305" t="s">
        <v>149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6" ht="8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L2"/>
      <c r="P2" s="65" t="s">
        <v>42</v>
      </c>
    </row>
    <row r="3" spans="1:16" ht="12" customHeight="1">
      <c r="A3" s="209" t="s">
        <v>198</v>
      </c>
      <c r="B3" s="56"/>
      <c r="C3" s="56"/>
      <c r="D3" s="254" t="s">
        <v>371</v>
      </c>
      <c r="E3" s="140"/>
      <c r="F3" s="140"/>
      <c r="I3" s="84"/>
      <c r="J3" s="84"/>
      <c r="L3"/>
      <c r="P3" s="8" t="s">
        <v>6</v>
      </c>
    </row>
    <row r="4" spans="1:16" s="76" customFormat="1" ht="18" customHeight="1">
      <c r="A4" s="307" t="s">
        <v>32</v>
      </c>
      <c r="B4" s="307"/>
      <c r="C4" s="307"/>
      <c r="D4" s="310" t="s">
        <v>33</v>
      </c>
      <c r="E4" s="299" t="s">
        <v>108</v>
      </c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16" s="76" customFormat="1" ht="33" customHeight="1">
      <c r="A5" s="324" t="s">
        <v>34</v>
      </c>
      <c r="B5" s="324" t="s">
        <v>35</v>
      </c>
      <c r="C5" s="324" t="s">
        <v>36</v>
      </c>
      <c r="D5" s="311"/>
      <c r="E5" s="302" t="s">
        <v>25</v>
      </c>
      <c r="F5" s="299" t="s">
        <v>11</v>
      </c>
      <c r="G5" s="299"/>
      <c r="H5" s="299" t="s">
        <v>77</v>
      </c>
      <c r="I5" s="299" t="s">
        <v>104</v>
      </c>
      <c r="J5" s="299" t="s">
        <v>79</v>
      </c>
      <c r="K5" s="299" t="s">
        <v>105</v>
      </c>
      <c r="L5" s="299" t="s">
        <v>94</v>
      </c>
      <c r="M5" s="299"/>
      <c r="N5" s="299" t="s">
        <v>106</v>
      </c>
      <c r="O5" s="299" t="s">
        <v>167</v>
      </c>
      <c r="P5" s="299" t="s">
        <v>168</v>
      </c>
    </row>
    <row r="6" spans="1:16" s="76" customFormat="1" ht="36">
      <c r="A6" s="325"/>
      <c r="B6" s="325"/>
      <c r="C6" s="325"/>
      <c r="D6" s="312"/>
      <c r="E6" s="302"/>
      <c r="F6" s="12" t="s">
        <v>90</v>
      </c>
      <c r="G6" s="12" t="s">
        <v>103</v>
      </c>
      <c r="H6" s="299"/>
      <c r="I6" s="299"/>
      <c r="J6" s="299"/>
      <c r="K6" s="299"/>
      <c r="L6" s="12" t="s">
        <v>102</v>
      </c>
      <c r="M6" s="12" t="s">
        <v>103</v>
      </c>
      <c r="N6" s="299"/>
      <c r="O6" s="299"/>
      <c r="P6" s="299"/>
    </row>
    <row r="7" spans="1:247" s="16" customFormat="1" ht="15" customHeight="1">
      <c r="A7" s="72"/>
      <c r="B7" s="72"/>
      <c r="C7" s="72"/>
      <c r="D7" s="73" t="s">
        <v>25</v>
      </c>
      <c r="E7" s="283">
        <f>E8+E26+E32+E36</f>
        <v>2446.81</v>
      </c>
      <c r="F7" s="283">
        <f>F8+F26+F32+F36</f>
        <v>2330.11</v>
      </c>
      <c r="G7" s="283">
        <f aca="true" t="shared" si="0" ref="G7:M7">G8+G26+G32+G36</f>
        <v>0</v>
      </c>
      <c r="H7" s="283">
        <v>116.7</v>
      </c>
      <c r="I7" s="68">
        <f t="shared" si="0"/>
        <v>0</v>
      </c>
      <c r="J7" s="68"/>
      <c r="K7" s="68">
        <f t="shared" si="0"/>
        <v>0</v>
      </c>
      <c r="L7" s="68">
        <f t="shared" si="0"/>
        <v>0</v>
      </c>
      <c r="M7" s="68">
        <f t="shared" si="0"/>
        <v>0</v>
      </c>
      <c r="N7" s="68"/>
      <c r="O7" s="68"/>
      <c r="P7" s="68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</row>
    <row r="8" spans="1:16" ht="15" customHeight="1">
      <c r="A8" s="191">
        <v>205</v>
      </c>
      <c r="B8" s="192"/>
      <c r="C8" s="192"/>
      <c r="D8" s="191" t="s">
        <v>199</v>
      </c>
      <c r="E8" s="263">
        <v>1854.28</v>
      </c>
      <c r="F8" s="263">
        <v>1737.58</v>
      </c>
      <c r="G8" s="284"/>
      <c r="H8" s="285">
        <v>116.7</v>
      </c>
      <c r="I8" s="68"/>
      <c r="J8" s="193"/>
      <c r="K8" s="38"/>
      <c r="L8" s="38"/>
      <c r="M8" s="38"/>
      <c r="N8" s="194"/>
      <c r="O8" s="38"/>
      <c r="P8" s="194"/>
    </row>
    <row r="9" spans="1:16" ht="15" customHeight="1">
      <c r="A9" s="191"/>
      <c r="B9" s="192" t="s">
        <v>41</v>
      </c>
      <c r="C9" s="192"/>
      <c r="D9" s="191" t="s">
        <v>215</v>
      </c>
      <c r="E9" s="263"/>
      <c r="F9" s="263"/>
      <c r="G9" s="284"/>
      <c r="H9" s="285">
        <v>0</v>
      </c>
      <c r="I9" s="68"/>
      <c r="J9" s="193"/>
      <c r="K9" s="38"/>
      <c r="L9" s="38"/>
      <c r="M9" s="38"/>
      <c r="N9" s="194"/>
      <c r="O9" s="38"/>
      <c r="P9" s="194"/>
    </row>
    <row r="10" spans="1:16" ht="15" customHeight="1">
      <c r="A10" s="191">
        <v>205</v>
      </c>
      <c r="B10" s="192" t="s">
        <v>232</v>
      </c>
      <c r="C10" s="192" t="s">
        <v>41</v>
      </c>
      <c r="D10" s="191" t="s">
        <v>16</v>
      </c>
      <c r="E10" s="263"/>
      <c r="F10" s="263"/>
      <c r="G10" s="284"/>
      <c r="H10" s="285">
        <v>0</v>
      </c>
      <c r="I10" s="68"/>
      <c r="J10" s="193"/>
      <c r="K10" s="38"/>
      <c r="L10" s="38"/>
      <c r="M10" s="38"/>
      <c r="N10" s="194"/>
      <c r="O10" s="38"/>
      <c r="P10" s="194"/>
    </row>
    <row r="11" spans="1:16" ht="15" customHeight="1">
      <c r="A11" s="191">
        <v>205</v>
      </c>
      <c r="B11" s="192" t="s">
        <v>232</v>
      </c>
      <c r="C11" s="192" t="s">
        <v>200</v>
      </c>
      <c r="D11" s="191" t="s">
        <v>17</v>
      </c>
      <c r="E11" s="263"/>
      <c r="F11" s="263"/>
      <c r="G11" s="284"/>
      <c r="H11" s="285">
        <v>0</v>
      </c>
      <c r="I11" s="68"/>
      <c r="J11" s="193"/>
      <c r="K11" s="38"/>
      <c r="L11" s="38"/>
      <c r="M11" s="38"/>
      <c r="N11" s="194"/>
      <c r="O11" s="38"/>
      <c r="P11" s="194"/>
    </row>
    <row r="12" spans="1:16" ht="15" customHeight="1">
      <c r="A12" s="191"/>
      <c r="B12" s="192" t="s">
        <v>200</v>
      </c>
      <c r="C12" s="192"/>
      <c r="D12" s="191" t="s">
        <v>216</v>
      </c>
      <c r="E12" s="263">
        <v>1759.28</v>
      </c>
      <c r="F12" s="263">
        <v>1737.58</v>
      </c>
      <c r="G12" s="284"/>
      <c r="H12" s="285">
        <v>21.7</v>
      </c>
      <c r="I12" s="68"/>
      <c r="J12" s="193"/>
      <c r="K12" s="38"/>
      <c r="L12" s="38"/>
      <c r="M12" s="38"/>
      <c r="N12" s="194"/>
      <c r="O12" s="38"/>
      <c r="P12" s="194"/>
    </row>
    <row r="13" spans="1:16" ht="15" customHeight="1">
      <c r="A13" s="191">
        <v>205</v>
      </c>
      <c r="B13" s="192" t="s">
        <v>206</v>
      </c>
      <c r="C13" s="192" t="s">
        <v>41</v>
      </c>
      <c r="D13" s="191" t="s">
        <v>217</v>
      </c>
      <c r="E13" s="263"/>
      <c r="F13" s="263"/>
      <c r="G13" s="284"/>
      <c r="H13" s="285">
        <v>0</v>
      </c>
      <c r="I13" s="68"/>
      <c r="J13" s="193"/>
      <c r="K13" s="38"/>
      <c r="L13" s="38"/>
      <c r="M13" s="38"/>
      <c r="N13" s="194"/>
      <c r="O13" s="38"/>
      <c r="P13" s="194"/>
    </row>
    <row r="14" spans="1:16" ht="15" customHeight="1">
      <c r="A14" s="191">
        <v>205</v>
      </c>
      <c r="B14" s="192" t="s">
        <v>206</v>
      </c>
      <c r="C14" s="192" t="s">
        <v>200</v>
      </c>
      <c r="D14" s="191" t="s">
        <v>218</v>
      </c>
      <c r="E14" s="263"/>
      <c r="F14" s="263"/>
      <c r="G14" s="284"/>
      <c r="H14" s="285">
        <v>0</v>
      </c>
      <c r="I14" s="68"/>
      <c r="J14" s="193"/>
      <c r="K14" s="38"/>
      <c r="L14" s="38"/>
      <c r="M14" s="38"/>
      <c r="N14" s="194"/>
      <c r="O14" s="38"/>
      <c r="P14" s="194"/>
    </row>
    <row r="15" spans="1:16" ht="15" customHeight="1">
      <c r="A15" s="191">
        <v>205</v>
      </c>
      <c r="B15" s="192" t="s">
        <v>206</v>
      </c>
      <c r="C15" s="192" t="s">
        <v>233</v>
      </c>
      <c r="D15" s="191" t="s">
        <v>219</v>
      </c>
      <c r="E15" s="263">
        <v>1759.28</v>
      </c>
      <c r="F15" s="263">
        <v>1737.58</v>
      </c>
      <c r="G15" s="266"/>
      <c r="H15" s="285">
        <v>21.7</v>
      </c>
      <c r="I15" s="38"/>
      <c r="J15" s="193"/>
      <c r="K15" s="38"/>
      <c r="L15" s="38"/>
      <c r="M15" s="38"/>
      <c r="N15" s="194"/>
      <c r="O15" s="38"/>
      <c r="P15" s="194"/>
    </row>
    <row r="16" spans="1:16" ht="15" customHeight="1">
      <c r="A16" s="191">
        <v>205</v>
      </c>
      <c r="B16" s="192" t="s">
        <v>206</v>
      </c>
      <c r="C16" s="192" t="s">
        <v>234</v>
      </c>
      <c r="D16" s="191" t="s">
        <v>220</v>
      </c>
      <c r="E16" s="267"/>
      <c r="F16" s="268"/>
      <c r="G16" s="269"/>
      <c r="H16" s="268">
        <v>0</v>
      </c>
      <c r="I16" s="38"/>
      <c r="J16" s="193"/>
      <c r="K16" s="38"/>
      <c r="L16" s="38"/>
      <c r="M16" s="38"/>
      <c r="N16" s="194"/>
      <c r="O16" s="38"/>
      <c r="P16" s="194"/>
    </row>
    <row r="17" spans="1:16" ht="15" customHeight="1">
      <c r="A17" s="191">
        <v>205</v>
      </c>
      <c r="B17" s="192" t="s">
        <v>206</v>
      </c>
      <c r="C17" s="192" t="s">
        <v>235</v>
      </c>
      <c r="D17" s="191" t="s">
        <v>221</v>
      </c>
      <c r="E17" s="267"/>
      <c r="F17" s="268"/>
      <c r="G17" s="269"/>
      <c r="H17" s="268">
        <v>0</v>
      </c>
      <c r="I17" s="38"/>
      <c r="J17" s="193"/>
      <c r="K17" s="38"/>
      <c r="L17" s="38"/>
      <c r="M17" s="38"/>
      <c r="N17" s="194"/>
      <c r="O17" s="38"/>
      <c r="P17" s="194"/>
    </row>
    <row r="18" spans="1:16" ht="15" customHeight="1">
      <c r="A18" s="191"/>
      <c r="B18" s="192" t="s">
        <v>233</v>
      </c>
      <c r="C18" s="192"/>
      <c r="D18" s="191" t="s">
        <v>222</v>
      </c>
      <c r="E18" s="267"/>
      <c r="F18" s="268"/>
      <c r="G18" s="269"/>
      <c r="H18" s="268">
        <v>0</v>
      </c>
      <c r="I18" s="38"/>
      <c r="J18" s="193"/>
      <c r="K18" s="38"/>
      <c r="L18" s="38"/>
      <c r="M18" s="38"/>
      <c r="N18" s="194"/>
      <c r="O18" s="38"/>
      <c r="P18" s="194"/>
    </row>
    <row r="19" spans="1:16" ht="15" customHeight="1">
      <c r="A19" s="191">
        <v>205</v>
      </c>
      <c r="B19" s="192" t="s">
        <v>236</v>
      </c>
      <c r="C19" s="192" t="s">
        <v>200</v>
      </c>
      <c r="D19" s="191" t="s">
        <v>223</v>
      </c>
      <c r="E19" s="267"/>
      <c r="F19" s="268"/>
      <c r="G19" s="269"/>
      <c r="H19" s="268">
        <v>0</v>
      </c>
      <c r="I19" s="38"/>
      <c r="J19" s="193"/>
      <c r="K19" s="38"/>
      <c r="L19" s="38"/>
      <c r="M19" s="38"/>
      <c r="N19" s="194"/>
      <c r="O19" s="38"/>
      <c r="P19" s="194"/>
    </row>
    <row r="20" spans="1:16" ht="15" customHeight="1">
      <c r="A20" s="191">
        <v>205</v>
      </c>
      <c r="B20" s="192" t="s">
        <v>236</v>
      </c>
      <c r="C20" s="192" t="s">
        <v>235</v>
      </c>
      <c r="D20" s="191" t="s">
        <v>224</v>
      </c>
      <c r="E20" s="267"/>
      <c r="F20" s="268"/>
      <c r="G20" s="269"/>
      <c r="H20" s="268">
        <v>0</v>
      </c>
      <c r="I20" s="38"/>
      <c r="J20" s="193"/>
      <c r="K20" s="38"/>
      <c r="L20" s="38"/>
      <c r="M20" s="38"/>
      <c r="N20" s="194"/>
      <c r="O20" s="38"/>
      <c r="P20" s="194"/>
    </row>
    <row r="21" spans="1:16" ht="15" customHeight="1">
      <c r="A21" s="191"/>
      <c r="B21" s="192" t="s">
        <v>237</v>
      </c>
      <c r="C21" s="192"/>
      <c r="D21" s="191" t="s">
        <v>225</v>
      </c>
      <c r="E21" s="267"/>
      <c r="F21" s="268"/>
      <c r="G21" s="269"/>
      <c r="H21" s="268">
        <v>0</v>
      </c>
      <c r="I21" s="38"/>
      <c r="J21" s="193"/>
      <c r="K21" s="38"/>
      <c r="L21" s="38"/>
      <c r="M21" s="38"/>
      <c r="N21" s="194"/>
      <c r="O21" s="38"/>
      <c r="P21" s="194"/>
    </row>
    <row r="22" spans="1:16" ht="15" customHeight="1">
      <c r="A22" s="191">
        <v>205</v>
      </c>
      <c r="B22" s="192" t="s">
        <v>238</v>
      </c>
      <c r="C22" s="192" t="s">
        <v>41</v>
      </c>
      <c r="D22" s="191" t="s">
        <v>226</v>
      </c>
      <c r="E22" s="267"/>
      <c r="F22" s="268"/>
      <c r="G22" s="269"/>
      <c r="H22" s="268">
        <v>0</v>
      </c>
      <c r="I22" s="38"/>
      <c r="J22" s="193"/>
      <c r="K22" s="38"/>
      <c r="L22" s="38"/>
      <c r="M22" s="38"/>
      <c r="N22" s="194"/>
      <c r="O22" s="38"/>
      <c r="P22" s="194"/>
    </row>
    <row r="23" spans="1:16" ht="15" customHeight="1">
      <c r="A23" s="191">
        <v>205</v>
      </c>
      <c r="B23" s="192" t="s">
        <v>238</v>
      </c>
      <c r="C23" s="192" t="s">
        <v>200</v>
      </c>
      <c r="D23" s="191" t="s">
        <v>227</v>
      </c>
      <c r="E23" s="267"/>
      <c r="F23" s="268"/>
      <c r="G23" s="269"/>
      <c r="H23" s="268">
        <v>0</v>
      </c>
      <c r="I23" s="38"/>
      <c r="J23" s="193"/>
      <c r="K23" s="38"/>
      <c r="L23" s="38"/>
      <c r="M23" s="38"/>
      <c r="N23" s="194"/>
      <c r="O23" s="38"/>
      <c r="P23" s="194"/>
    </row>
    <row r="24" spans="1:16" ht="15" customHeight="1">
      <c r="A24" s="191"/>
      <c r="B24" s="192" t="s">
        <v>239</v>
      </c>
      <c r="C24" s="192"/>
      <c r="D24" s="191" t="s">
        <v>228</v>
      </c>
      <c r="E24" s="267">
        <v>95</v>
      </c>
      <c r="F24" s="268"/>
      <c r="G24" s="269"/>
      <c r="H24" s="268">
        <v>95</v>
      </c>
      <c r="I24" s="38"/>
      <c r="J24" s="193"/>
      <c r="K24" s="38"/>
      <c r="L24" s="38"/>
      <c r="M24" s="38"/>
      <c r="N24" s="194"/>
      <c r="O24" s="38"/>
      <c r="P24" s="194"/>
    </row>
    <row r="25" spans="1:16" ht="15" customHeight="1">
      <c r="A25" s="191">
        <v>205</v>
      </c>
      <c r="B25" s="192" t="s">
        <v>240</v>
      </c>
      <c r="C25" s="192" t="s">
        <v>235</v>
      </c>
      <c r="D25" s="191" t="s">
        <v>229</v>
      </c>
      <c r="E25" s="267">
        <v>95</v>
      </c>
      <c r="F25" s="268"/>
      <c r="G25" s="269"/>
      <c r="H25" s="268">
        <v>95</v>
      </c>
      <c r="I25" s="38"/>
      <c r="J25" s="193"/>
      <c r="K25" s="38"/>
      <c r="L25" s="38"/>
      <c r="M25" s="38"/>
      <c r="N25" s="194"/>
      <c r="O25" s="38"/>
      <c r="P25" s="194"/>
    </row>
    <row r="26" spans="1:16" ht="15" customHeight="1">
      <c r="A26" s="191">
        <v>208</v>
      </c>
      <c r="B26" s="192"/>
      <c r="C26" s="192"/>
      <c r="D26" s="191" t="s">
        <v>38</v>
      </c>
      <c r="E26" s="267">
        <v>307.36</v>
      </c>
      <c r="F26" s="267">
        <v>307.36</v>
      </c>
      <c r="G26" s="269"/>
      <c r="H26" s="268">
        <v>0</v>
      </c>
      <c r="I26" s="38"/>
      <c r="J26" s="193"/>
      <c r="K26" s="38"/>
      <c r="L26" s="38"/>
      <c r="M26" s="38"/>
      <c r="N26" s="194"/>
      <c r="O26" s="38"/>
      <c r="P26" s="194"/>
    </row>
    <row r="27" spans="1:16" ht="15" customHeight="1">
      <c r="A27" s="191"/>
      <c r="B27" s="192" t="s">
        <v>201</v>
      </c>
      <c r="C27" s="192"/>
      <c r="D27" s="191" t="s">
        <v>96</v>
      </c>
      <c r="E27" s="267">
        <v>307.36</v>
      </c>
      <c r="F27" s="267">
        <v>307.36</v>
      </c>
      <c r="G27" s="269"/>
      <c r="H27" s="268">
        <v>0</v>
      </c>
      <c r="I27" s="38"/>
      <c r="J27" s="193"/>
      <c r="K27" s="38"/>
      <c r="L27" s="38"/>
      <c r="M27" s="38"/>
      <c r="N27" s="194"/>
      <c r="O27" s="38"/>
      <c r="P27" s="194"/>
    </row>
    <row r="28" spans="1:16" ht="15" customHeight="1">
      <c r="A28" s="191">
        <v>208</v>
      </c>
      <c r="B28" s="192" t="s">
        <v>202</v>
      </c>
      <c r="C28" s="192" t="s">
        <v>41</v>
      </c>
      <c r="D28" s="191" t="s">
        <v>97</v>
      </c>
      <c r="E28" s="267"/>
      <c r="F28" s="267"/>
      <c r="G28" s="269"/>
      <c r="H28" s="268">
        <v>0</v>
      </c>
      <c r="I28" s="38"/>
      <c r="J28" s="193"/>
      <c r="K28" s="38"/>
      <c r="L28" s="38"/>
      <c r="M28" s="38"/>
      <c r="N28" s="194"/>
      <c r="O28" s="38"/>
      <c r="P28" s="194"/>
    </row>
    <row r="29" spans="1:16" ht="15" customHeight="1">
      <c r="A29" s="191">
        <v>208</v>
      </c>
      <c r="B29" s="192" t="s">
        <v>202</v>
      </c>
      <c r="C29" s="192" t="s">
        <v>200</v>
      </c>
      <c r="D29" s="191" t="s">
        <v>230</v>
      </c>
      <c r="E29" s="267">
        <v>71.84</v>
      </c>
      <c r="F29" s="267">
        <v>71.84</v>
      </c>
      <c r="G29" s="269"/>
      <c r="H29" s="268">
        <v>0</v>
      </c>
      <c r="I29" s="38"/>
      <c r="J29" s="193"/>
      <c r="K29" s="38"/>
      <c r="L29" s="38"/>
      <c r="M29" s="38"/>
      <c r="N29" s="194"/>
      <c r="O29" s="38"/>
      <c r="P29" s="194"/>
    </row>
    <row r="30" spans="1:16" ht="15" customHeight="1">
      <c r="A30" s="191">
        <v>208</v>
      </c>
      <c r="B30" s="192" t="s">
        <v>202</v>
      </c>
      <c r="C30" s="192" t="s">
        <v>201</v>
      </c>
      <c r="D30" s="191" t="s">
        <v>13</v>
      </c>
      <c r="E30" s="267">
        <v>222.11</v>
      </c>
      <c r="F30" s="267">
        <v>222.11</v>
      </c>
      <c r="G30" s="269"/>
      <c r="H30" s="268">
        <v>0</v>
      </c>
      <c r="I30" s="38"/>
      <c r="J30" s="193"/>
      <c r="K30" s="38"/>
      <c r="L30" s="38"/>
      <c r="M30" s="38"/>
      <c r="N30" s="194"/>
      <c r="O30" s="38"/>
      <c r="P30" s="194"/>
    </row>
    <row r="31" spans="1:16" ht="15" customHeight="1">
      <c r="A31" s="191">
        <v>208</v>
      </c>
      <c r="B31" s="192" t="s">
        <v>202</v>
      </c>
      <c r="C31" s="192" t="s">
        <v>203</v>
      </c>
      <c r="D31" s="191" t="s">
        <v>98</v>
      </c>
      <c r="E31" s="267">
        <v>13.41</v>
      </c>
      <c r="F31" s="267">
        <v>13.41</v>
      </c>
      <c r="G31" s="269"/>
      <c r="H31" s="268">
        <v>0</v>
      </c>
      <c r="I31" s="38"/>
      <c r="J31" s="193"/>
      <c r="K31" s="38"/>
      <c r="L31" s="38"/>
      <c r="M31" s="38"/>
      <c r="N31" s="194"/>
      <c r="O31" s="38"/>
      <c r="P31" s="194"/>
    </row>
    <row r="32" spans="1:16" ht="15" customHeight="1">
      <c r="A32" s="191">
        <v>210</v>
      </c>
      <c r="B32" s="192"/>
      <c r="C32" s="192"/>
      <c r="D32" s="191" t="s">
        <v>99</v>
      </c>
      <c r="E32" s="267">
        <v>128.23</v>
      </c>
      <c r="F32" s="267">
        <v>128.23</v>
      </c>
      <c r="G32" s="269"/>
      <c r="H32" s="268">
        <v>0</v>
      </c>
      <c r="I32" s="38"/>
      <c r="J32" s="193"/>
      <c r="K32" s="38"/>
      <c r="L32" s="38"/>
      <c r="M32" s="38"/>
      <c r="N32" s="194"/>
      <c r="O32" s="38"/>
      <c r="P32" s="194"/>
    </row>
    <row r="33" spans="1:16" ht="15" customHeight="1">
      <c r="A33" s="191"/>
      <c r="B33" s="192" t="s">
        <v>204</v>
      </c>
      <c r="C33" s="192"/>
      <c r="D33" s="191" t="s">
        <v>14</v>
      </c>
      <c r="E33" s="267">
        <v>128.23</v>
      </c>
      <c r="F33" s="267">
        <v>128.23</v>
      </c>
      <c r="G33" s="269"/>
      <c r="H33" s="268">
        <v>0</v>
      </c>
      <c r="I33" s="38"/>
      <c r="J33" s="193"/>
      <c r="K33" s="38"/>
      <c r="L33" s="38"/>
      <c r="M33" s="38"/>
      <c r="N33" s="194"/>
      <c r="O33" s="38"/>
      <c r="P33" s="194"/>
    </row>
    <row r="34" spans="1:16" ht="15" customHeight="1">
      <c r="A34" s="191">
        <v>210</v>
      </c>
      <c r="B34" s="192" t="s">
        <v>205</v>
      </c>
      <c r="C34" s="192" t="s">
        <v>41</v>
      </c>
      <c r="D34" s="191" t="s">
        <v>15</v>
      </c>
      <c r="E34" s="267"/>
      <c r="F34" s="267"/>
      <c r="G34" s="269"/>
      <c r="H34" s="268">
        <v>0</v>
      </c>
      <c r="I34" s="38"/>
      <c r="J34" s="193"/>
      <c r="K34" s="38"/>
      <c r="L34" s="38"/>
      <c r="M34" s="38"/>
      <c r="N34" s="194"/>
      <c r="O34" s="38"/>
      <c r="P34" s="194"/>
    </row>
    <row r="35" spans="1:16" ht="15" customHeight="1">
      <c r="A35" s="191">
        <v>210</v>
      </c>
      <c r="B35" s="192" t="s">
        <v>205</v>
      </c>
      <c r="C35" s="192" t="s">
        <v>200</v>
      </c>
      <c r="D35" s="191" t="s">
        <v>231</v>
      </c>
      <c r="E35" s="267">
        <v>128.23</v>
      </c>
      <c r="F35" s="267">
        <v>128.23</v>
      </c>
      <c r="G35" s="269"/>
      <c r="H35" s="268">
        <v>0</v>
      </c>
      <c r="I35" s="38"/>
      <c r="J35" s="193"/>
      <c r="K35" s="38"/>
      <c r="L35" s="38"/>
      <c r="M35" s="38"/>
      <c r="N35" s="194"/>
      <c r="O35" s="38"/>
      <c r="P35" s="194"/>
    </row>
    <row r="36" spans="1:16" ht="15" customHeight="1">
      <c r="A36" s="191">
        <v>221</v>
      </c>
      <c r="B36" s="192"/>
      <c r="C36" s="192"/>
      <c r="D36" s="191" t="s">
        <v>40</v>
      </c>
      <c r="E36" s="267">
        <v>156.94</v>
      </c>
      <c r="F36" s="267">
        <v>156.94</v>
      </c>
      <c r="G36" s="269"/>
      <c r="H36" s="268">
        <v>0</v>
      </c>
      <c r="I36" s="38"/>
      <c r="J36" s="193"/>
      <c r="K36" s="38"/>
      <c r="L36" s="38"/>
      <c r="M36" s="38"/>
      <c r="N36" s="194"/>
      <c r="O36" s="38"/>
      <c r="P36" s="194"/>
    </row>
    <row r="37" spans="1:16" ht="15" customHeight="1">
      <c r="A37" s="191"/>
      <c r="B37" s="192" t="s">
        <v>200</v>
      </c>
      <c r="C37" s="192"/>
      <c r="D37" s="191" t="s">
        <v>18</v>
      </c>
      <c r="E37" s="267">
        <v>156.94</v>
      </c>
      <c r="F37" s="267">
        <v>156.94</v>
      </c>
      <c r="G37" s="269"/>
      <c r="H37" s="268">
        <v>0</v>
      </c>
      <c r="I37" s="38"/>
      <c r="J37" s="193"/>
      <c r="K37" s="38"/>
      <c r="L37" s="38"/>
      <c r="M37" s="38"/>
      <c r="N37" s="194"/>
      <c r="O37" s="38"/>
      <c r="P37" s="194"/>
    </row>
    <row r="38" spans="1:16" ht="15" customHeight="1">
      <c r="A38" s="191">
        <v>221</v>
      </c>
      <c r="B38" s="192" t="s">
        <v>206</v>
      </c>
      <c r="C38" s="192" t="s">
        <v>41</v>
      </c>
      <c r="D38" s="191" t="s">
        <v>19</v>
      </c>
      <c r="E38" s="267">
        <v>156.94</v>
      </c>
      <c r="F38" s="267">
        <v>156.94</v>
      </c>
      <c r="G38" s="269"/>
      <c r="H38" s="268">
        <v>0</v>
      </c>
      <c r="I38" s="38"/>
      <c r="J38" s="193"/>
      <c r="K38" s="38"/>
      <c r="L38" s="38"/>
      <c r="M38" s="38"/>
      <c r="N38" s="194"/>
      <c r="O38" s="38"/>
      <c r="P38" s="194"/>
    </row>
    <row r="39" ht="12">
      <c r="E39" s="195">
        <f>F39+H39+I39+J39+K39+L39+N39+O39+P39</f>
        <v>0</v>
      </c>
    </row>
  </sheetData>
  <sheetProtection formatCells="0" formatColumns="0" formatRows="0"/>
  <mergeCells count="17">
    <mergeCell ref="O5:O6"/>
    <mergeCell ref="P5:P6"/>
    <mergeCell ref="E4:P4"/>
    <mergeCell ref="N5:N6"/>
    <mergeCell ref="J5:J6"/>
    <mergeCell ref="K5:K6"/>
    <mergeCell ref="L5:M5"/>
    <mergeCell ref="E5:E6"/>
    <mergeCell ref="H5:H6"/>
    <mergeCell ref="I5:I6"/>
    <mergeCell ref="A1:N1"/>
    <mergeCell ref="A4:C4"/>
    <mergeCell ref="F5:G5"/>
    <mergeCell ref="A5:A6"/>
    <mergeCell ref="B5:B6"/>
    <mergeCell ref="C5:C6"/>
    <mergeCell ref="D4:D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4"/>
  <sheetViews>
    <sheetView showGridLines="0" showZeros="0" zoomScalePageLayoutView="0" workbookViewId="0" topLeftCell="A16">
      <selection activeCell="A10" sqref="A10:IV25"/>
    </sheetView>
  </sheetViews>
  <sheetFormatPr defaultColWidth="9.16015625" defaultRowHeight="11.25"/>
  <cols>
    <col min="1" max="1" width="15.66015625" style="27" customWidth="1"/>
    <col min="2" max="2" width="14.66015625" style="27" customWidth="1"/>
    <col min="3" max="3" width="15.16015625" style="27" customWidth="1"/>
    <col min="4" max="4" width="12.5" style="27" customWidth="1"/>
    <col min="5" max="5" width="12.33203125" style="27" customWidth="1"/>
    <col min="6" max="6" width="8.83203125" style="27" customWidth="1"/>
    <col min="7" max="7" width="11" style="27" customWidth="1"/>
    <col min="8" max="8" width="7.83203125" style="27" customWidth="1"/>
    <col min="9" max="9" width="7.66015625" style="27" customWidth="1"/>
    <col min="10" max="10" width="13.83203125" style="27" customWidth="1"/>
    <col min="11" max="11" width="7.66015625" style="27" customWidth="1"/>
    <col min="12" max="12" width="13.33203125" style="27" customWidth="1"/>
    <col min="13" max="13" width="13.66015625" style="27" customWidth="1"/>
    <col min="14" max="14" width="10.83203125" style="27" customWidth="1"/>
    <col min="15" max="15" width="13.83203125" style="27" customWidth="1"/>
    <col min="16" max="16" width="13.16015625" style="27" customWidth="1"/>
    <col min="17" max="16384" width="9.16015625" style="27" customWidth="1"/>
  </cols>
  <sheetData>
    <row r="1" spans="1:16" ht="36.75" customHeight="1">
      <c r="A1" s="333" t="s">
        <v>150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15:16" ht="15.75" customHeight="1">
      <c r="O2" s="303" t="s">
        <v>44</v>
      </c>
      <c r="P2" s="303"/>
    </row>
    <row r="3" spans="1:16" ht="18" customHeight="1">
      <c r="A3" s="254" t="s">
        <v>371</v>
      </c>
      <c r="B3" s="145"/>
      <c r="C3" s="56"/>
      <c r="D3" s="56"/>
      <c r="E3" s="56"/>
      <c r="F3" s="56"/>
      <c r="G3" s="56"/>
      <c r="H3" s="56"/>
      <c r="I3" s="56"/>
      <c r="J3" s="56"/>
      <c r="K3" s="56"/>
      <c r="L3" s="56"/>
      <c r="O3" s="306" t="s">
        <v>6</v>
      </c>
      <c r="P3" s="306"/>
    </row>
    <row r="4" spans="1:17" s="76" customFormat="1" ht="21" customHeight="1">
      <c r="A4" s="329" t="s">
        <v>22</v>
      </c>
      <c r="B4" s="77" t="s">
        <v>45</v>
      </c>
      <c r="C4" s="78"/>
      <c r="D4" s="78"/>
      <c r="E4" s="78"/>
      <c r="F4" s="78"/>
      <c r="G4" s="78"/>
      <c r="H4" s="78"/>
      <c r="I4" s="81"/>
      <c r="J4" s="81"/>
      <c r="K4" s="81"/>
      <c r="L4" s="77" t="s">
        <v>46</v>
      </c>
      <c r="M4" s="78"/>
      <c r="N4" s="78"/>
      <c r="O4" s="78"/>
      <c r="P4" s="82"/>
      <c r="Q4" s="16"/>
    </row>
    <row r="5" spans="1:17" s="76" customFormat="1" ht="27.75" customHeight="1">
      <c r="A5" s="330"/>
      <c r="B5" s="329" t="s">
        <v>25</v>
      </c>
      <c r="C5" s="334" t="s">
        <v>91</v>
      </c>
      <c r="D5" s="328"/>
      <c r="E5" s="326" t="s">
        <v>78</v>
      </c>
      <c r="F5" s="313" t="s">
        <v>110</v>
      </c>
      <c r="G5" s="326" t="s">
        <v>80</v>
      </c>
      <c r="H5" s="313" t="s">
        <v>111</v>
      </c>
      <c r="I5" s="327" t="s">
        <v>112</v>
      </c>
      <c r="J5" s="328"/>
      <c r="K5" s="332" t="s">
        <v>172</v>
      </c>
      <c r="L5" s="313" t="s">
        <v>25</v>
      </c>
      <c r="M5" s="315" t="s">
        <v>26</v>
      </c>
      <c r="N5" s="316"/>
      <c r="O5" s="317"/>
      <c r="P5" s="313" t="s">
        <v>27</v>
      </c>
      <c r="Q5" s="16"/>
    </row>
    <row r="6" spans="1:17" s="76" customFormat="1" ht="47.25" customHeight="1">
      <c r="A6" s="331"/>
      <c r="B6" s="331"/>
      <c r="C6" s="12" t="s">
        <v>90</v>
      </c>
      <c r="D6" s="12" t="s">
        <v>109</v>
      </c>
      <c r="E6" s="314"/>
      <c r="F6" s="314"/>
      <c r="G6" s="314"/>
      <c r="H6" s="314"/>
      <c r="I6" s="12" t="s">
        <v>90</v>
      </c>
      <c r="J6" s="44" t="s">
        <v>109</v>
      </c>
      <c r="K6" s="299"/>
      <c r="L6" s="314"/>
      <c r="M6" s="53" t="s">
        <v>28</v>
      </c>
      <c r="N6" s="53" t="s">
        <v>29</v>
      </c>
      <c r="O6" s="53" t="s">
        <v>113</v>
      </c>
      <c r="P6" s="314"/>
      <c r="Q6" s="16"/>
    </row>
    <row r="7" spans="1:17" s="170" customFormat="1" ht="27" customHeight="1">
      <c r="A7" s="10">
        <v>1</v>
      </c>
      <c r="B7" s="176" t="s">
        <v>173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75" t="s">
        <v>174</v>
      </c>
      <c r="M7" s="12">
        <v>13</v>
      </c>
      <c r="N7" s="12">
        <v>14</v>
      </c>
      <c r="O7" s="12">
        <v>15</v>
      </c>
      <c r="P7" s="12">
        <v>16</v>
      </c>
      <c r="Q7" s="169"/>
    </row>
    <row r="8" spans="1:16" s="74" customFormat="1" ht="19.5" customHeight="1">
      <c r="A8" s="10" t="s">
        <v>25</v>
      </c>
      <c r="B8" s="248">
        <f>C8+D8+E8+F8+G8+H8+I8+J8+K8</f>
        <v>2446.81</v>
      </c>
      <c r="C8" s="248">
        <f aca="true" t="shared" si="0" ref="C8:P8">SUM(C9:C25)</f>
        <v>2351.81</v>
      </c>
      <c r="D8" s="248">
        <f t="shared" si="0"/>
        <v>0</v>
      </c>
      <c r="E8" s="248">
        <f t="shared" si="0"/>
        <v>95</v>
      </c>
      <c r="F8" s="248">
        <f t="shared" si="0"/>
        <v>0</v>
      </c>
      <c r="G8" s="248">
        <f t="shared" si="0"/>
        <v>0</v>
      </c>
      <c r="H8" s="248">
        <f t="shared" si="0"/>
        <v>0</v>
      </c>
      <c r="I8" s="248">
        <f t="shared" si="0"/>
        <v>0</v>
      </c>
      <c r="J8" s="248">
        <f t="shared" si="0"/>
        <v>0</v>
      </c>
      <c r="K8" s="248">
        <f t="shared" si="0"/>
        <v>0</v>
      </c>
      <c r="L8" s="248">
        <f t="shared" si="0"/>
        <v>2446.81</v>
      </c>
      <c r="M8" s="248">
        <f t="shared" si="0"/>
        <v>1962.18</v>
      </c>
      <c r="N8" s="248">
        <f t="shared" si="0"/>
        <v>299.74</v>
      </c>
      <c r="O8" s="248">
        <f t="shared" si="0"/>
        <v>68.19</v>
      </c>
      <c r="P8" s="248">
        <f t="shared" si="0"/>
        <v>116.7</v>
      </c>
    </row>
    <row r="9" spans="1:16" ht="19.5" customHeight="1">
      <c r="A9" s="271" t="s">
        <v>379</v>
      </c>
      <c r="B9" s="277">
        <f>C9+D9+E9+F9+G9+H9+I9+J9+K9</f>
        <v>2446.81</v>
      </c>
      <c r="C9" s="188">
        <v>2351.81</v>
      </c>
      <c r="D9" s="249"/>
      <c r="E9" s="188">
        <v>95</v>
      </c>
      <c r="F9" s="270"/>
      <c r="G9" s="188">
        <v>0</v>
      </c>
      <c r="H9" s="270"/>
      <c r="I9" s="270"/>
      <c r="J9" s="270"/>
      <c r="K9" s="270"/>
      <c r="L9" s="250">
        <v>2446.81</v>
      </c>
      <c r="M9" s="250">
        <v>1962.18</v>
      </c>
      <c r="N9" s="250">
        <v>299.74</v>
      </c>
      <c r="O9" s="250">
        <v>68.19</v>
      </c>
      <c r="P9" s="250">
        <v>116.7</v>
      </c>
    </row>
    <row r="10" spans="1:16" ht="15" customHeight="1">
      <c r="A10" s="187"/>
      <c r="B10" s="137"/>
      <c r="C10" s="188"/>
      <c r="D10" s="79"/>
      <c r="E10" s="188"/>
      <c r="F10" s="88"/>
      <c r="G10" s="188"/>
      <c r="H10" s="88"/>
      <c r="I10" s="88"/>
      <c r="J10" s="88"/>
      <c r="K10" s="88"/>
      <c r="L10" s="92"/>
      <c r="M10" s="92"/>
      <c r="N10" s="92"/>
      <c r="O10" s="92"/>
      <c r="P10" s="92"/>
    </row>
    <row r="11" spans="1:16" ht="15" customHeight="1">
      <c r="A11" s="187"/>
      <c r="B11" s="137"/>
      <c r="C11" s="188"/>
      <c r="D11" s="79"/>
      <c r="E11" s="188"/>
      <c r="F11" s="88"/>
      <c r="G11" s="188"/>
      <c r="H11" s="88"/>
      <c r="I11" s="88"/>
      <c r="J11" s="88"/>
      <c r="K11" s="88"/>
      <c r="L11" s="92"/>
      <c r="M11" s="92"/>
      <c r="N11" s="92"/>
      <c r="O11" s="92"/>
      <c r="P11" s="92"/>
    </row>
    <row r="12" spans="1:16" ht="15" customHeight="1">
      <c r="A12" s="187"/>
      <c r="B12" s="137"/>
      <c r="C12" s="188"/>
      <c r="D12" s="197"/>
      <c r="E12" s="188"/>
      <c r="F12" s="197"/>
      <c r="G12" s="188"/>
      <c r="H12" s="197"/>
      <c r="I12" s="197"/>
      <c r="J12" s="197"/>
      <c r="K12" s="197"/>
      <c r="L12" s="92"/>
      <c r="M12" s="92"/>
      <c r="N12" s="92"/>
      <c r="O12" s="92"/>
      <c r="P12" s="92"/>
    </row>
    <row r="13" spans="1:16" ht="15" customHeight="1">
      <c r="A13" s="187"/>
      <c r="B13" s="137"/>
      <c r="C13" s="188"/>
      <c r="D13" s="38"/>
      <c r="E13" s="188"/>
      <c r="F13" s="38"/>
      <c r="G13" s="188"/>
      <c r="H13" s="38"/>
      <c r="I13" s="38"/>
      <c r="J13" s="38"/>
      <c r="K13" s="38"/>
      <c r="L13" s="92"/>
      <c r="M13" s="92"/>
      <c r="N13" s="92"/>
      <c r="O13" s="92"/>
      <c r="P13" s="92"/>
    </row>
    <row r="14" spans="1:16" ht="15" customHeight="1">
      <c r="A14" s="187"/>
      <c r="B14" s="137"/>
      <c r="C14" s="188"/>
      <c r="D14" s="38"/>
      <c r="E14" s="188"/>
      <c r="F14" s="38"/>
      <c r="G14" s="188"/>
      <c r="H14" s="38"/>
      <c r="I14" s="38"/>
      <c r="J14" s="38"/>
      <c r="K14" s="38"/>
      <c r="L14" s="92"/>
      <c r="M14" s="92"/>
      <c r="N14" s="92"/>
      <c r="O14" s="92"/>
      <c r="P14" s="92"/>
    </row>
    <row r="15" spans="1:16" ht="15" customHeight="1">
      <c r="A15" s="187"/>
      <c r="B15" s="137"/>
      <c r="C15" s="188"/>
      <c r="D15" s="38"/>
      <c r="E15" s="188"/>
      <c r="F15" s="38"/>
      <c r="G15" s="188"/>
      <c r="H15" s="38"/>
      <c r="I15" s="38"/>
      <c r="J15" s="38"/>
      <c r="K15" s="38"/>
      <c r="L15" s="92"/>
      <c r="M15" s="92"/>
      <c r="N15" s="92"/>
      <c r="O15" s="92"/>
      <c r="P15" s="92"/>
    </row>
    <row r="16" spans="1:16" ht="15" customHeight="1">
      <c r="A16" s="187"/>
      <c r="B16" s="137"/>
      <c r="C16" s="188"/>
      <c r="D16" s="38"/>
      <c r="E16" s="188"/>
      <c r="F16" s="38"/>
      <c r="G16" s="188"/>
      <c r="H16" s="38"/>
      <c r="I16" s="38"/>
      <c r="J16" s="38"/>
      <c r="K16" s="38"/>
      <c r="L16" s="92"/>
      <c r="M16" s="92"/>
      <c r="N16" s="92"/>
      <c r="O16" s="92"/>
      <c r="P16" s="92"/>
    </row>
    <row r="17" spans="1:16" ht="15" customHeight="1">
      <c r="A17" s="187"/>
      <c r="B17" s="137"/>
      <c r="C17" s="188"/>
      <c r="D17" s="38"/>
      <c r="E17" s="188"/>
      <c r="F17" s="38"/>
      <c r="G17" s="188"/>
      <c r="H17" s="38"/>
      <c r="I17" s="38"/>
      <c r="J17" s="38"/>
      <c r="K17" s="38"/>
      <c r="L17" s="92"/>
      <c r="M17" s="92"/>
      <c r="N17" s="92"/>
      <c r="O17" s="92"/>
      <c r="P17" s="92"/>
    </row>
    <row r="18" spans="1:16" ht="15" customHeight="1">
      <c r="A18" s="187"/>
      <c r="B18" s="137"/>
      <c r="C18" s="188"/>
      <c r="D18" s="38"/>
      <c r="E18" s="188"/>
      <c r="F18" s="38"/>
      <c r="G18" s="188"/>
      <c r="H18" s="38"/>
      <c r="I18" s="38"/>
      <c r="J18" s="38"/>
      <c r="K18" s="38"/>
      <c r="L18" s="92"/>
      <c r="M18" s="92"/>
      <c r="N18" s="92"/>
      <c r="O18" s="92"/>
      <c r="P18" s="92"/>
    </row>
    <row r="19" spans="1:16" ht="15" customHeight="1">
      <c r="A19" s="187"/>
      <c r="B19" s="137"/>
      <c r="C19" s="188"/>
      <c r="D19" s="38"/>
      <c r="E19" s="188"/>
      <c r="F19" s="38"/>
      <c r="G19" s="188"/>
      <c r="H19" s="38"/>
      <c r="I19" s="38"/>
      <c r="J19" s="38"/>
      <c r="K19" s="38"/>
      <c r="L19" s="92"/>
      <c r="M19" s="92"/>
      <c r="N19" s="92"/>
      <c r="O19" s="92"/>
      <c r="P19" s="92"/>
    </row>
    <row r="20" spans="1:16" ht="15" customHeight="1">
      <c r="A20" s="187"/>
      <c r="B20" s="137"/>
      <c r="C20" s="188"/>
      <c r="D20" s="38"/>
      <c r="E20" s="188"/>
      <c r="F20" s="38"/>
      <c r="G20" s="188"/>
      <c r="H20" s="38"/>
      <c r="I20" s="38"/>
      <c r="J20" s="38"/>
      <c r="K20" s="38"/>
      <c r="L20" s="92"/>
      <c r="M20" s="92"/>
      <c r="N20" s="92"/>
      <c r="O20" s="92"/>
      <c r="P20" s="92"/>
    </row>
    <row r="21" spans="1:16" ht="15" customHeight="1">
      <c r="A21" s="187"/>
      <c r="B21" s="137"/>
      <c r="C21" s="188"/>
      <c r="D21" s="38"/>
      <c r="E21" s="188"/>
      <c r="F21" s="38"/>
      <c r="G21" s="188"/>
      <c r="H21" s="38"/>
      <c r="I21" s="38"/>
      <c r="J21" s="38"/>
      <c r="K21" s="38"/>
      <c r="L21" s="92"/>
      <c r="M21" s="92"/>
      <c r="N21" s="92"/>
      <c r="O21" s="92"/>
      <c r="P21" s="92"/>
    </row>
    <row r="22" spans="1:16" ht="15" customHeight="1">
      <c r="A22" s="187"/>
      <c r="B22" s="137"/>
      <c r="C22" s="188"/>
      <c r="D22" s="38"/>
      <c r="E22" s="188"/>
      <c r="F22" s="38"/>
      <c r="G22" s="188"/>
      <c r="H22" s="38"/>
      <c r="I22" s="38"/>
      <c r="J22" s="38"/>
      <c r="K22" s="38"/>
      <c r="L22" s="92"/>
      <c r="M22" s="92"/>
      <c r="N22" s="92"/>
      <c r="O22" s="92"/>
      <c r="P22" s="92"/>
    </row>
    <row r="23" spans="1:16" ht="15" customHeight="1">
      <c r="A23" s="187"/>
      <c r="B23" s="137"/>
      <c r="C23" s="188"/>
      <c r="D23" s="38"/>
      <c r="E23" s="188"/>
      <c r="F23" s="38"/>
      <c r="G23" s="188"/>
      <c r="H23" s="38"/>
      <c r="I23" s="38"/>
      <c r="J23" s="38"/>
      <c r="K23" s="38"/>
      <c r="L23" s="92"/>
      <c r="M23" s="92"/>
      <c r="N23" s="92"/>
      <c r="O23" s="92"/>
      <c r="P23" s="92"/>
    </row>
    <row r="24" spans="1:16" ht="15" customHeight="1">
      <c r="A24" s="187"/>
      <c r="B24" s="137"/>
      <c r="C24" s="188"/>
      <c r="D24" s="38"/>
      <c r="E24" s="188"/>
      <c r="F24" s="38"/>
      <c r="G24" s="188"/>
      <c r="H24" s="38"/>
      <c r="I24" s="38"/>
      <c r="J24" s="38"/>
      <c r="K24" s="38"/>
      <c r="L24" s="92"/>
      <c r="M24" s="92"/>
      <c r="N24" s="92"/>
      <c r="O24" s="92"/>
      <c r="P24" s="92"/>
    </row>
    <row r="25" spans="1:16" ht="15" customHeight="1">
      <c r="A25" s="187"/>
      <c r="B25" s="137"/>
      <c r="C25" s="188"/>
      <c r="D25" s="38"/>
      <c r="E25" s="188"/>
      <c r="F25" s="38"/>
      <c r="G25" s="188"/>
      <c r="H25" s="38"/>
      <c r="I25" s="38"/>
      <c r="J25" s="38"/>
      <c r="K25" s="38"/>
      <c r="L25" s="92"/>
      <c r="M25" s="92"/>
      <c r="N25" s="92"/>
      <c r="O25" s="92"/>
      <c r="P25" s="92"/>
    </row>
    <row r="26" spans="1:7" ht="12">
      <c r="A26" s="200"/>
      <c r="B26" s="198"/>
      <c r="E26" s="203"/>
      <c r="G26" s="206"/>
    </row>
    <row r="27" spans="1:7" ht="12">
      <c r="A27" s="201"/>
      <c r="B27" s="70"/>
      <c r="E27" s="204"/>
      <c r="G27" s="204"/>
    </row>
    <row r="28" spans="1:7" ht="12">
      <c r="A28" s="202"/>
      <c r="B28" s="70"/>
      <c r="E28" s="205"/>
      <c r="G28" s="205"/>
    </row>
    <row r="29" spans="1:7" ht="12">
      <c r="A29" s="202"/>
      <c r="B29" s="70"/>
      <c r="E29" s="205"/>
      <c r="G29" s="207"/>
    </row>
    <row r="30" spans="1:7" ht="12">
      <c r="A30" s="202"/>
      <c r="B30" s="70"/>
      <c r="E30" s="205"/>
      <c r="G30" s="207"/>
    </row>
    <row r="31" spans="1:7" ht="12">
      <c r="A31" s="202"/>
      <c r="B31" s="70"/>
      <c r="E31" s="205"/>
      <c r="G31" s="207"/>
    </row>
    <row r="32" spans="1:5" ht="12">
      <c r="A32" s="202"/>
      <c r="B32" s="70"/>
      <c r="E32" s="205"/>
    </row>
    <row r="33" spans="1:7" ht="14.25">
      <c r="A33" s="199"/>
      <c r="B33" s="70"/>
      <c r="E33" s="80"/>
      <c r="G33" s="80"/>
    </row>
    <row r="34" spans="1:2" ht="12">
      <c r="A34" s="70"/>
      <c r="B34" s="70"/>
    </row>
  </sheetData>
  <sheetProtection/>
  <mergeCells count="15">
    <mergeCell ref="A1:P1"/>
    <mergeCell ref="O2:P2"/>
    <mergeCell ref="O3:P3"/>
    <mergeCell ref="C5:D5"/>
    <mergeCell ref="M5:O5"/>
    <mergeCell ref="L5:L6"/>
    <mergeCell ref="P5:P6"/>
    <mergeCell ref="G5:G6"/>
    <mergeCell ref="H5:H6"/>
    <mergeCell ref="I5:J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Zeros="0" zoomScalePageLayoutView="0" workbookViewId="0" topLeftCell="A1">
      <selection activeCell="F7" sqref="F7:J26"/>
    </sheetView>
  </sheetViews>
  <sheetFormatPr defaultColWidth="9.16015625" defaultRowHeight="11.25"/>
  <cols>
    <col min="1" max="1" width="23.66015625" style="27" customWidth="1"/>
    <col min="2" max="2" width="5" style="27" bestFit="1" customWidth="1"/>
    <col min="3" max="4" width="4.33203125" style="27" bestFit="1" customWidth="1"/>
    <col min="5" max="5" width="42" style="27" bestFit="1" customWidth="1"/>
    <col min="6" max="6" width="16" style="27" bestFit="1" customWidth="1"/>
    <col min="7" max="7" width="16.33203125" style="27" customWidth="1"/>
    <col min="8" max="8" width="14.16015625" style="27" customWidth="1"/>
    <col min="9" max="9" width="15.66015625" style="27" customWidth="1"/>
    <col min="10" max="10" width="14.16015625" style="27" customWidth="1"/>
    <col min="11" max="16384" width="9.16015625" style="27" customWidth="1"/>
  </cols>
  <sheetData>
    <row r="1" spans="1:10" ht="33" customHeight="1">
      <c r="A1" s="333" t="s">
        <v>151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9:10" ht="15.75" customHeight="1">
      <c r="I2" s="303" t="s">
        <v>47</v>
      </c>
      <c r="J2" s="303"/>
    </row>
    <row r="3" spans="1:10" ht="18" customHeight="1">
      <c r="A3" s="254" t="s">
        <v>372</v>
      </c>
      <c r="B3" s="56"/>
      <c r="C3" s="56"/>
      <c r="D3" s="56"/>
      <c r="E3" s="56"/>
      <c r="F3" s="56"/>
      <c r="G3" s="56"/>
      <c r="H3" s="56"/>
      <c r="I3" s="306" t="s">
        <v>6</v>
      </c>
      <c r="J3" s="306"/>
    </row>
    <row r="4" spans="1:10" s="26" customFormat="1" ht="18" customHeight="1">
      <c r="A4" s="324" t="s">
        <v>22</v>
      </c>
      <c r="B4" s="307" t="s">
        <v>32</v>
      </c>
      <c r="C4" s="307"/>
      <c r="D4" s="307"/>
      <c r="E4" s="310" t="s">
        <v>33</v>
      </c>
      <c r="F4" s="335" t="s">
        <v>48</v>
      </c>
      <c r="G4" s="336"/>
      <c r="H4" s="336"/>
      <c r="I4" s="336"/>
      <c r="J4" s="337"/>
    </row>
    <row r="5" spans="1:10" s="26" customFormat="1" ht="18" customHeight="1">
      <c r="A5" s="338"/>
      <c r="B5" s="324" t="s">
        <v>34</v>
      </c>
      <c r="C5" s="324" t="s">
        <v>35</v>
      </c>
      <c r="D5" s="324" t="s">
        <v>36</v>
      </c>
      <c r="E5" s="311"/>
      <c r="F5" s="313" t="s">
        <v>25</v>
      </c>
      <c r="G5" s="315" t="s">
        <v>26</v>
      </c>
      <c r="H5" s="316"/>
      <c r="I5" s="317"/>
      <c r="J5" s="313" t="s">
        <v>27</v>
      </c>
    </row>
    <row r="6" spans="1:12" s="26" customFormat="1" ht="26.25" customHeight="1">
      <c r="A6" s="325"/>
      <c r="B6" s="325"/>
      <c r="C6" s="325"/>
      <c r="D6" s="325"/>
      <c r="E6" s="312"/>
      <c r="F6" s="314"/>
      <c r="G6" s="53" t="s">
        <v>28</v>
      </c>
      <c r="H6" s="53" t="s">
        <v>29</v>
      </c>
      <c r="I6" s="53" t="s">
        <v>113</v>
      </c>
      <c r="J6" s="314"/>
      <c r="K6" s="31"/>
      <c r="L6" s="31"/>
    </row>
    <row r="7" spans="1:12" s="26" customFormat="1" ht="19.5" customHeight="1">
      <c r="A7" s="57"/>
      <c r="B7" s="58"/>
      <c r="C7" s="58"/>
      <c r="D7" s="58"/>
      <c r="E7" s="59" t="s">
        <v>25</v>
      </c>
      <c r="F7" s="279">
        <v>2446.81</v>
      </c>
      <c r="G7" s="279">
        <v>1962.18</v>
      </c>
      <c r="H7" s="279">
        <v>299.74</v>
      </c>
      <c r="I7" s="279">
        <v>68.19</v>
      </c>
      <c r="J7" s="279">
        <v>116.7</v>
      </c>
      <c r="K7" s="31"/>
      <c r="L7" s="31"/>
    </row>
    <row r="8" spans="1:10" ht="12">
      <c r="A8" s="271" t="s">
        <v>380</v>
      </c>
      <c r="B8" s="141"/>
      <c r="C8" s="141"/>
      <c r="D8" s="141"/>
      <c r="E8" s="208" t="s">
        <v>90</v>
      </c>
      <c r="F8" s="280">
        <v>2446.81</v>
      </c>
      <c r="G8" s="280">
        <v>1962.18</v>
      </c>
      <c r="H8" s="280">
        <v>299.74</v>
      </c>
      <c r="I8" s="280">
        <v>68.19</v>
      </c>
      <c r="J8" s="280">
        <v>116.7</v>
      </c>
    </row>
    <row r="9" spans="1:10" ht="12">
      <c r="A9" s="38"/>
      <c r="B9" s="141" t="s">
        <v>207</v>
      </c>
      <c r="C9" s="141"/>
      <c r="D9" s="141"/>
      <c r="E9" s="72" t="s">
        <v>199</v>
      </c>
      <c r="F9" s="250">
        <v>1854.28</v>
      </c>
      <c r="G9" s="250">
        <v>1441.49</v>
      </c>
      <c r="H9" s="250">
        <v>295.71</v>
      </c>
      <c r="I9" s="250">
        <v>0.38</v>
      </c>
      <c r="J9" s="250">
        <v>116.7</v>
      </c>
    </row>
    <row r="10" spans="1:10" ht="12">
      <c r="A10" s="38"/>
      <c r="B10" s="141"/>
      <c r="C10" s="141" t="s">
        <v>200</v>
      </c>
      <c r="D10" s="141"/>
      <c r="E10" s="72" t="s">
        <v>216</v>
      </c>
      <c r="F10" s="250">
        <v>1759.28</v>
      </c>
      <c r="G10" s="250">
        <v>1441.49</v>
      </c>
      <c r="H10" s="250">
        <v>295.71</v>
      </c>
      <c r="I10" s="250">
        <v>0.38</v>
      </c>
      <c r="J10" s="250">
        <v>21.7</v>
      </c>
    </row>
    <row r="11" spans="1:10" ht="12">
      <c r="A11" s="38"/>
      <c r="B11" s="141" t="s">
        <v>208</v>
      </c>
      <c r="C11" s="141" t="s">
        <v>206</v>
      </c>
      <c r="D11" s="141" t="s">
        <v>233</v>
      </c>
      <c r="E11" s="72" t="s">
        <v>219</v>
      </c>
      <c r="F11" s="250">
        <v>1759.28</v>
      </c>
      <c r="G11" s="250">
        <v>1441.49</v>
      </c>
      <c r="H11" s="250">
        <v>295.71</v>
      </c>
      <c r="I11" s="250">
        <v>0.38</v>
      </c>
      <c r="J11" s="250">
        <v>21.7</v>
      </c>
    </row>
    <row r="12" spans="1:10" ht="12">
      <c r="A12" s="38"/>
      <c r="B12" s="141"/>
      <c r="C12" s="141" t="s">
        <v>239</v>
      </c>
      <c r="D12" s="141"/>
      <c r="E12" s="72" t="s">
        <v>228</v>
      </c>
      <c r="F12" s="250">
        <v>95</v>
      </c>
      <c r="G12" s="250">
        <v>0</v>
      </c>
      <c r="H12" s="250">
        <v>0</v>
      </c>
      <c r="I12" s="250">
        <v>0</v>
      </c>
      <c r="J12" s="250">
        <v>95</v>
      </c>
    </row>
    <row r="13" spans="1:10" ht="12">
      <c r="A13" s="38"/>
      <c r="B13" s="141" t="s">
        <v>208</v>
      </c>
      <c r="C13" s="141" t="s">
        <v>240</v>
      </c>
      <c r="D13" s="141" t="s">
        <v>235</v>
      </c>
      <c r="E13" s="72" t="s">
        <v>229</v>
      </c>
      <c r="F13" s="250">
        <v>95</v>
      </c>
      <c r="G13" s="250">
        <v>0</v>
      </c>
      <c r="H13" s="250">
        <v>0</v>
      </c>
      <c r="I13" s="250">
        <v>0</v>
      </c>
      <c r="J13" s="250">
        <v>95</v>
      </c>
    </row>
    <row r="14" spans="1:10" ht="12">
      <c r="A14" s="38"/>
      <c r="B14" s="141" t="s">
        <v>209</v>
      </c>
      <c r="C14" s="141"/>
      <c r="D14" s="141"/>
      <c r="E14" s="72" t="s">
        <v>38</v>
      </c>
      <c r="F14" s="250">
        <v>307.36</v>
      </c>
      <c r="G14" s="250">
        <v>235.52</v>
      </c>
      <c r="H14" s="250">
        <v>4.03</v>
      </c>
      <c r="I14" s="250">
        <v>67.81</v>
      </c>
      <c r="J14" s="250">
        <v>0</v>
      </c>
    </row>
    <row r="15" spans="1:10" ht="12">
      <c r="A15" s="38"/>
      <c r="B15" s="141"/>
      <c r="C15" s="141" t="s">
        <v>201</v>
      </c>
      <c r="D15" s="141"/>
      <c r="E15" s="72" t="s">
        <v>96</v>
      </c>
      <c r="F15" s="250">
        <v>307.36</v>
      </c>
      <c r="G15" s="250">
        <v>235.52</v>
      </c>
      <c r="H15" s="250">
        <v>4.03</v>
      </c>
      <c r="I15" s="250">
        <v>67.81</v>
      </c>
      <c r="J15" s="250">
        <v>0</v>
      </c>
    </row>
    <row r="16" spans="1:10" ht="12">
      <c r="A16" s="38"/>
      <c r="B16" s="141" t="s">
        <v>210</v>
      </c>
      <c r="C16" s="141" t="s">
        <v>202</v>
      </c>
      <c r="D16" s="141" t="s">
        <v>200</v>
      </c>
      <c r="E16" s="72" t="s">
        <v>230</v>
      </c>
      <c r="F16" s="250">
        <v>71.84</v>
      </c>
      <c r="G16" s="250">
        <v>0</v>
      </c>
      <c r="H16" s="250">
        <v>4.03</v>
      </c>
      <c r="I16" s="250">
        <v>67.81</v>
      </c>
      <c r="J16" s="250">
        <v>0</v>
      </c>
    </row>
    <row r="17" spans="1:10" ht="12">
      <c r="A17" s="38"/>
      <c r="B17" s="141" t="s">
        <v>210</v>
      </c>
      <c r="C17" s="141" t="s">
        <v>202</v>
      </c>
      <c r="D17" s="141" t="s">
        <v>201</v>
      </c>
      <c r="E17" s="72" t="s">
        <v>13</v>
      </c>
      <c r="F17" s="250">
        <v>222.11</v>
      </c>
      <c r="G17" s="250">
        <v>222.11</v>
      </c>
      <c r="H17" s="250">
        <v>0</v>
      </c>
      <c r="I17" s="250">
        <v>0</v>
      </c>
      <c r="J17" s="250">
        <v>0</v>
      </c>
    </row>
    <row r="18" spans="1:10" ht="12">
      <c r="A18" s="38"/>
      <c r="B18" s="141" t="s">
        <v>210</v>
      </c>
      <c r="C18" s="141" t="s">
        <v>202</v>
      </c>
      <c r="D18" s="141" t="s">
        <v>203</v>
      </c>
      <c r="E18" s="72" t="s">
        <v>98</v>
      </c>
      <c r="F18" s="250">
        <v>13.41</v>
      </c>
      <c r="G18" s="250">
        <v>13.41</v>
      </c>
      <c r="H18" s="250">
        <v>0</v>
      </c>
      <c r="I18" s="250">
        <v>0</v>
      </c>
      <c r="J18" s="250">
        <v>0</v>
      </c>
    </row>
    <row r="19" spans="1:10" ht="12">
      <c r="A19" s="38"/>
      <c r="B19" s="141" t="s">
        <v>211</v>
      </c>
      <c r="C19" s="141"/>
      <c r="D19" s="141"/>
      <c r="E19" s="72" t="s">
        <v>99</v>
      </c>
      <c r="F19" s="250">
        <v>128.23</v>
      </c>
      <c r="G19" s="250">
        <v>128.23</v>
      </c>
      <c r="H19" s="250">
        <v>0</v>
      </c>
      <c r="I19" s="250">
        <v>0</v>
      </c>
      <c r="J19" s="250">
        <v>0</v>
      </c>
    </row>
    <row r="20" spans="1:10" ht="12">
      <c r="A20" s="38"/>
      <c r="B20" s="141"/>
      <c r="C20" s="141" t="s">
        <v>204</v>
      </c>
      <c r="D20" s="141"/>
      <c r="E20" s="72" t="s">
        <v>14</v>
      </c>
      <c r="F20" s="250">
        <v>128.23</v>
      </c>
      <c r="G20" s="250">
        <v>128.23</v>
      </c>
      <c r="H20" s="250">
        <v>0</v>
      </c>
      <c r="I20" s="250">
        <v>0</v>
      </c>
      <c r="J20" s="250">
        <v>0</v>
      </c>
    </row>
    <row r="21" spans="1:10" ht="12">
      <c r="A21" s="38"/>
      <c r="B21" s="141" t="s">
        <v>212</v>
      </c>
      <c r="C21" s="141" t="s">
        <v>205</v>
      </c>
      <c r="D21" s="141" t="s">
        <v>200</v>
      </c>
      <c r="E21" s="72" t="s">
        <v>231</v>
      </c>
      <c r="F21" s="250">
        <v>128.23</v>
      </c>
      <c r="G21" s="250">
        <v>128.23</v>
      </c>
      <c r="H21" s="250">
        <v>0</v>
      </c>
      <c r="I21" s="250">
        <v>0</v>
      </c>
      <c r="J21" s="250">
        <v>0</v>
      </c>
    </row>
    <row r="22" spans="1:10" ht="12">
      <c r="A22" s="38"/>
      <c r="B22" s="141" t="s">
        <v>213</v>
      </c>
      <c r="C22" s="141"/>
      <c r="D22" s="141"/>
      <c r="E22" s="72" t="s">
        <v>40</v>
      </c>
      <c r="F22" s="250">
        <v>156.94</v>
      </c>
      <c r="G22" s="250">
        <v>156.94</v>
      </c>
      <c r="H22" s="250">
        <v>0</v>
      </c>
      <c r="I22" s="250">
        <v>0</v>
      </c>
      <c r="J22" s="250">
        <v>0</v>
      </c>
    </row>
    <row r="23" spans="1:10" ht="12">
      <c r="A23" s="38"/>
      <c r="B23" s="141"/>
      <c r="C23" s="141" t="s">
        <v>200</v>
      </c>
      <c r="D23" s="141"/>
      <c r="E23" s="72" t="s">
        <v>18</v>
      </c>
      <c r="F23" s="250">
        <v>156.94</v>
      </c>
      <c r="G23" s="250">
        <v>156.94</v>
      </c>
      <c r="H23" s="250">
        <v>0</v>
      </c>
      <c r="I23" s="250">
        <v>0</v>
      </c>
      <c r="J23" s="250">
        <v>0</v>
      </c>
    </row>
    <row r="24" spans="1:10" ht="12">
      <c r="A24" s="38"/>
      <c r="B24" s="141" t="s">
        <v>214</v>
      </c>
      <c r="C24" s="141" t="s">
        <v>206</v>
      </c>
      <c r="D24" s="141" t="s">
        <v>41</v>
      </c>
      <c r="E24" s="72" t="s">
        <v>19</v>
      </c>
      <c r="F24" s="250">
        <v>156.94</v>
      </c>
      <c r="G24" s="250">
        <v>156.94</v>
      </c>
      <c r="H24" s="250">
        <v>0</v>
      </c>
      <c r="I24" s="250">
        <v>0</v>
      </c>
      <c r="J24" s="250">
        <v>0</v>
      </c>
    </row>
    <row r="25" spans="1:10" ht="12">
      <c r="A25" s="187"/>
      <c r="B25" s="141"/>
      <c r="C25" s="141"/>
      <c r="D25" s="141"/>
      <c r="E25" s="208"/>
      <c r="F25" s="250"/>
      <c r="G25" s="250"/>
      <c r="H25" s="250"/>
      <c r="I25" s="250"/>
      <c r="J25" s="250"/>
    </row>
    <row r="26" spans="1:10" ht="12">
      <c r="A26" s="38"/>
      <c r="B26" s="141"/>
      <c r="C26" s="141"/>
      <c r="D26" s="141"/>
      <c r="E26" s="72"/>
      <c r="F26" s="250"/>
      <c r="G26" s="250"/>
      <c r="H26" s="250"/>
      <c r="I26" s="250"/>
      <c r="J26" s="250"/>
    </row>
    <row r="27" spans="1:10" ht="12">
      <c r="A27" s="38"/>
      <c r="B27" s="141"/>
      <c r="C27" s="141"/>
      <c r="D27" s="141"/>
      <c r="E27" s="72"/>
      <c r="F27" s="250"/>
      <c r="G27" s="250"/>
      <c r="H27" s="250"/>
      <c r="I27" s="250"/>
      <c r="J27" s="250"/>
    </row>
    <row r="28" spans="1:10" ht="12">
      <c r="A28" s="38"/>
      <c r="B28" s="141"/>
      <c r="C28" s="141"/>
      <c r="D28" s="141"/>
      <c r="E28" s="72"/>
      <c r="F28" s="250"/>
      <c r="G28" s="250"/>
      <c r="H28" s="250"/>
      <c r="I28" s="250"/>
      <c r="J28" s="250"/>
    </row>
    <row r="29" spans="1:10" ht="12">
      <c r="A29" s="38"/>
      <c r="B29" s="141"/>
      <c r="C29" s="141"/>
      <c r="D29" s="141"/>
      <c r="E29" s="72"/>
      <c r="F29" s="250"/>
      <c r="G29" s="250"/>
      <c r="H29" s="250"/>
      <c r="I29" s="250"/>
      <c r="J29" s="250"/>
    </row>
    <row r="30" spans="1:10" ht="12">
      <c r="A30" s="38"/>
      <c r="B30" s="141"/>
      <c r="C30" s="141"/>
      <c r="D30" s="141"/>
      <c r="E30" s="72"/>
      <c r="F30" s="250"/>
      <c r="G30" s="250"/>
      <c r="H30" s="250"/>
      <c r="I30" s="250"/>
      <c r="J30" s="250"/>
    </row>
    <row r="31" spans="1:10" ht="12">
      <c r="A31" s="38"/>
      <c r="B31" s="141"/>
      <c r="C31" s="141"/>
      <c r="D31" s="141"/>
      <c r="E31" s="72"/>
      <c r="F31" s="250"/>
      <c r="G31" s="250"/>
      <c r="H31" s="250"/>
      <c r="I31" s="250"/>
      <c r="J31" s="250"/>
    </row>
    <row r="32" spans="1:10" ht="12">
      <c r="A32" s="38"/>
      <c r="B32" s="141"/>
      <c r="C32" s="141"/>
      <c r="D32" s="141"/>
      <c r="E32" s="72"/>
      <c r="F32" s="250"/>
      <c r="G32" s="250"/>
      <c r="H32" s="250"/>
      <c r="I32" s="250"/>
      <c r="J32" s="250"/>
    </row>
    <row r="33" spans="1:10" ht="12">
      <c r="A33" s="38"/>
      <c r="B33" s="141"/>
      <c r="C33" s="141"/>
      <c r="D33" s="141"/>
      <c r="E33" s="72"/>
      <c r="F33" s="250"/>
      <c r="G33" s="250"/>
      <c r="H33" s="250"/>
      <c r="I33" s="250"/>
      <c r="J33" s="250"/>
    </row>
    <row r="34" spans="1:10" ht="12">
      <c r="A34" s="38"/>
      <c r="B34" s="141"/>
      <c r="C34" s="141"/>
      <c r="D34" s="141"/>
      <c r="E34" s="72"/>
      <c r="F34" s="250"/>
      <c r="G34" s="250"/>
      <c r="H34" s="250"/>
      <c r="I34" s="250"/>
      <c r="J34" s="250"/>
    </row>
    <row r="35" spans="1:10" ht="12">
      <c r="A35" s="38"/>
      <c r="B35" s="141"/>
      <c r="C35" s="141"/>
      <c r="D35" s="141"/>
      <c r="E35" s="72"/>
      <c r="F35" s="250"/>
      <c r="G35" s="250"/>
      <c r="H35" s="250"/>
      <c r="I35" s="250"/>
      <c r="J35" s="250"/>
    </row>
    <row r="36" spans="1:10" ht="12">
      <c r="A36" s="38"/>
      <c r="B36" s="141"/>
      <c r="C36" s="141"/>
      <c r="D36" s="141"/>
      <c r="E36" s="72"/>
      <c r="F36" s="250"/>
      <c r="G36" s="250"/>
      <c r="H36" s="250"/>
      <c r="I36" s="250"/>
      <c r="J36" s="250"/>
    </row>
    <row r="37" spans="1:10" ht="12">
      <c r="A37" s="38"/>
      <c r="B37" s="141"/>
      <c r="C37" s="141"/>
      <c r="D37" s="141"/>
      <c r="E37" s="72"/>
      <c r="F37" s="250"/>
      <c r="G37" s="250"/>
      <c r="H37" s="250"/>
      <c r="I37" s="250"/>
      <c r="J37" s="250"/>
    </row>
    <row r="38" spans="1:10" ht="12">
      <c r="A38" s="38"/>
      <c r="B38" s="141"/>
      <c r="C38" s="141"/>
      <c r="D38" s="141"/>
      <c r="E38" s="72"/>
      <c r="F38" s="250"/>
      <c r="G38" s="250"/>
      <c r="H38" s="250"/>
      <c r="I38" s="250"/>
      <c r="J38" s="250"/>
    </row>
  </sheetData>
  <sheetProtection/>
  <mergeCells count="13">
    <mergeCell ref="A4:A6"/>
    <mergeCell ref="B5:B6"/>
    <mergeCell ref="C5:C6"/>
    <mergeCell ref="D5:D6"/>
    <mergeCell ref="E4:E6"/>
    <mergeCell ref="F5:F6"/>
    <mergeCell ref="J5:J6"/>
    <mergeCell ref="G5:I5"/>
    <mergeCell ref="A1:J1"/>
    <mergeCell ref="I2:J2"/>
    <mergeCell ref="I3:J3"/>
    <mergeCell ref="B4:D4"/>
    <mergeCell ref="F4:J4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zoomScalePageLayoutView="0" workbookViewId="0" topLeftCell="B1">
      <selection activeCell="A29" sqref="A29:IV38"/>
    </sheetView>
  </sheetViews>
  <sheetFormatPr defaultColWidth="9.16015625" defaultRowHeight="11.25"/>
  <cols>
    <col min="1" max="1" width="27.16015625" style="27" customWidth="1"/>
    <col min="2" max="2" width="6.5" style="139" customWidth="1"/>
    <col min="3" max="3" width="5.66015625" style="139" customWidth="1"/>
    <col min="4" max="4" width="5" style="139" customWidth="1"/>
    <col min="5" max="5" width="42.16015625" style="27" customWidth="1"/>
    <col min="6" max="6" width="16" style="27" bestFit="1" customWidth="1"/>
    <col min="7" max="7" width="14.83203125" style="27" customWidth="1"/>
    <col min="8" max="8" width="15.33203125" style="27" customWidth="1"/>
    <col min="9" max="10" width="14.83203125" style="27" customWidth="1"/>
    <col min="11" max="16384" width="9.16015625" style="27" customWidth="1"/>
  </cols>
  <sheetData>
    <row r="1" spans="1:10" ht="31.5" customHeight="1">
      <c r="A1" s="333" t="s">
        <v>152</v>
      </c>
      <c r="B1" s="333"/>
      <c r="C1" s="333"/>
      <c r="D1" s="333"/>
      <c r="E1" s="333"/>
      <c r="F1" s="333"/>
      <c r="G1" s="333"/>
      <c r="H1" s="333"/>
      <c r="I1" s="333"/>
      <c r="J1" s="333"/>
    </row>
    <row r="2" ht="15.75" customHeight="1"/>
    <row r="3" spans="1:8" ht="18" customHeight="1">
      <c r="A3" s="253" t="s">
        <v>373</v>
      </c>
      <c r="B3" s="146"/>
      <c r="C3" s="146"/>
      <c r="D3" s="146"/>
      <c r="E3" s="70"/>
      <c r="F3" s="70"/>
      <c r="G3" s="70"/>
      <c r="H3" s="70"/>
    </row>
    <row r="4" spans="1:10" s="26" customFormat="1" ht="21.75" customHeight="1">
      <c r="A4" s="307" t="s">
        <v>22</v>
      </c>
      <c r="B4" s="323" t="s">
        <v>32</v>
      </c>
      <c r="C4" s="323"/>
      <c r="D4" s="323"/>
      <c r="E4" s="309" t="s">
        <v>33</v>
      </c>
      <c r="F4" s="309" t="s">
        <v>48</v>
      </c>
      <c r="G4" s="309"/>
      <c r="H4" s="309"/>
      <c r="I4" s="309"/>
      <c r="J4" s="309"/>
    </row>
    <row r="5" spans="1:10" s="26" customFormat="1" ht="30" customHeight="1">
      <c r="A5" s="307"/>
      <c r="B5" s="1" t="s">
        <v>34</v>
      </c>
      <c r="C5" s="1" t="s">
        <v>35</v>
      </c>
      <c r="D5" s="67" t="s">
        <v>36</v>
      </c>
      <c r="E5" s="309"/>
      <c r="F5" s="3" t="s">
        <v>25</v>
      </c>
      <c r="G5" s="12" t="s">
        <v>49</v>
      </c>
      <c r="H5" s="12" t="s">
        <v>50</v>
      </c>
      <c r="I5" s="12" t="s">
        <v>51</v>
      </c>
      <c r="J5" s="210" t="s">
        <v>243</v>
      </c>
    </row>
    <row r="6" spans="1:10" s="26" customFormat="1" ht="15" customHeight="1">
      <c r="A6" s="57"/>
      <c r="B6" s="58"/>
      <c r="C6" s="58"/>
      <c r="D6" s="58"/>
      <c r="E6" s="59" t="s">
        <v>114</v>
      </c>
      <c r="F6" s="281">
        <v>2446.81</v>
      </c>
      <c r="G6" s="281">
        <v>1962.18</v>
      </c>
      <c r="H6" s="281">
        <v>371.44</v>
      </c>
      <c r="I6" s="281">
        <v>68.19</v>
      </c>
      <c r="J6" s="281">
        <v>45</v>
      </c>
    </row>
    <row r="7" spans="1:10" ht="15" customHeight="1">
      <c r="A7" s="187" t="s">
        <v>241</v>
      </c>
      <c r="B7" s="211"/>
      <c r="C7" s="211"/>
      <c r="D7" s="211"/>
      <c r="E7" s="196" t="s">
        <v>90</v>
      </c>
      <c r="F7" s="266">
        <v>2446.81</v>
      </c>
      <c r="G7" s="266">
        <v>1962.18</v>
      </c>
      <c r="H7" s="266">
        <v>371.44</v>
      </c>
      <c r="I7" s="266">
        <v>68.19</v>
      </c>
      <c r="J7" s="266">
        <v>45</v>
      </c>
    </row>
    <row r="8" spans="1:10" ht="15" customHeight="1">
      <c r="A8" s="38"/>
      <c r="B8" s="211" t="s">
        <v>207</v>
      </c>
      <c r="C8" s="211"/>
      <c r="D8" s="211"/>
      <c r="E8" s="38" t="s">
        <v>199</v>
      </c>
      <c r="F8" s="266">
        <v>1854.28</v>
      </c>
      <c r="G8" s="266">
        <v>1441.49</v>
      </c>
      <c r="H8" s="266">
        <v>367.40999999999997</v>
      </c>
      <c r="I8" s="266">
        <v>0.38</v>
      </c>
      <c r="J8" s="266">
        <v>45</v>
      </c>
    </row>
    <row r="9" spans="1:10" ht="15" customHeight="1">
      <c r="A9" s="38"/>
      <c r="B9" s="211"/>
      <c r="C9" s="211" t="s">
        <v>200</v>
      </c>
      <c r="D9" s="211"/>
      <c r="E9" s="38" t="s">
        <v>216</v>
      </c>
      <c r="F9" s="266">
        <v>1759.28</v>
      </c>
      <c r="G9" s="266">
        <v>1441.49</v>
      </c>
      <c r="H9" s="266">
        <v>317.40999999999997</v>
      </c>
      <c r="I9" s="266">
        <v>0.38</v>
      </c>
      <c r="J9" s="266">
        <v>0</v>
      </c>
    </row>
    <row r="10" spans="1:10" ht="15" customHeight="1">
      <c r="A10" s="38"/>
      <c r="B10" s="211" t="s">
        <v>208</v>
      </c>
      <c r="C10" s="211" t="s">
        <v>206</v>
      </c>
      <c r="D10" s="211" t="s">
        <v>233</v>
      </c>
      <c r="E10" s="38" t="s">
        <v>219</v>
      </c>
      <c r="F10" s="266">
        <v>1759.28</v>
      </c>
      <c r="G10" s="266">
        <v>1441.49</v>
      </c>
      <c r="H10" s="266">
        <v>317.40999999999997</v>
      </c>
      <c r="I10" s="266">
        <v>0.38</v>
      </c>
      <c r="J10" s="266">
        <v>0</v>
      </c>
    </row>
    <row r="11" spans="1:10" ht="15" customHeight="1">
      <c r="A11" s="38"/>
      <c r="B11" s="211"/>
      <c r="C11" s="211" t="s">
        <v>239</v>
      </c>
      <c r="D11" s="211"/>
      <c r="E11" s="38" t="s">
        <v>228</v>
      </c>
      <c r="F11" s="266">
        <v>95</v>
      </c>
      <c r="G11" s="266">
        <v>0</v>
      </c>
      <c r="H11" s="266">
        <v>50</v>
      </c>
      <c r="I11" s="266">
        <v>0</v>
      </c>
      <c r="J11" s="266">
        <v>45</v>
      </c>
    </row>
    <row r="12" spans="1:10" ht="15" customHeight="1">
      <c r="A12" s="38"/>
      <c r="B12" s="211" t="s">
        <v>208</v>
      </c>
      <c r="C12" s="211" t="s">
        <v>240</v>
      </c>
      <c r="D12" s="211" t="s">
        <v>235</v>
      </c>
      <c r="E12" s="38" t="s">
        <v>229</v>
      </c>
      <c r="F12" s="266">
        <v>95</v>
      </c>
      <c r="G12" s="266">
        <v>0</v>
      </c>
      <c r="H12" s="266">
        <v>50</v>
      </c>
      <c r="I12" s="266">
        <v>0</v>
      </c>
      <c r="J12" s="266">
        <v>45</v>
      </c>
    </row>
    <row r="13" spans="1:10" ht="15" customHeight="1">
      <c r="A13" s="38"/>
      <c r="B13" s="211" t="s">
        <v>209</v>
      </c>
      <c r="C13" s="211"/>
      <c r="D13" s="211"/>
      <c r="E13" s="38" t="s">
        <v>38</v>
      </c>
      <c r="F13" s="266">
        <v>307.36</v>
      </c>
      <c r="G13" s="266">
        <v>235.52</v>
      </c>
      <c r="H13" s="266">
        <v>4.03</v>
      </c>
      <c r="I13" s="266">
        <v>67.81</v>
      </c>
      <c r="J13" s="266"/>
    </row>
    <row r="14" spans="1:10" ht="15" customHeight="1">
      <c r="A14" s="38"/>
      <c r="B14" s="211"/>
      <c r="C14" s="211" t="s">
        <v>201</v>
      </c>
      <c r="D14" s="211"/>
      <c r="E14" s="38" t="s">
        <v>96</v>
      </c>
      <c r="F14" s="266">
        <v>307.36</v>
      </c>
      <c r="G14" s="266">
        <v>235.52</v>
      </c>
      <c r="H14" s="266">
        <v>4.03</v>
      </c>
      <c r="I14" s="266">
        <v>67.81</v>
      </c>
      <c r="J14" s="266"/>
    </row>
    <row r="15" spans="1:10" ht="15" customHeight="1">
      <c r="A15" s="38"/>
      <c r="B15" s="211" t="s">
        <v>210</v>
      </c>
      <c r="C15" s="211" t="s">
        <v>202</v>
      </c>
      <c r="D15" s="211" t="s">
        <v>200</v>
      </c>
      <c r="E15" s="38" t="s">
        <v>230</v>
      </c>
      <c r="F15" s="266">
        <v>71.84</v>
      </c>
      <c r="G15" s="266">
        <v>0</v>
      </c>
      <c r="H15" s="266">
        <v>4.03</v>
      </c>
      <c r="I15" s="266">
        <v>67.81</v>
      </c>
      <c r="J15" s="266"/>
    </row>
    <row r="16" spans="1:10" ht="15" customHeight="1">
      <c r="A16" s="38"/>
      <c r="B16" s="211" t="s">
        <v>210</v>
      </c>
      <c r="C16" s="211" t="s">
        <v>202</v>
      </c>
      <c r="D16" s="211" t="s">
        <v>201</v>
      </c>
      <c r="E16" s="38" t="s">
        <v>13</v>
      </c>
      <c r="F16" s="266">
        <v>222.11</v>
      </c>
      <c r="G16" s="266">
        <v>222.11</v>
      </c>
      <c r="H16" s="266">
        <v>0</v>
      </c>
      <c r="I16" s="266">
        <v>0</v>
      </c>
      <c r="J16" s="266"/>
    </row>
    <row r="17" spans="1:10" ht="15" customHeight="1">
      <c r="A17" s="38"/>
      <c r="B17" s="211" t="s">
        <v>210</v>
      </c>
      <c r="C17" s="211" t="s">
        <v>202</v>
      </c>
      <c r="D17" s="211" t="s">
        <v>203</v>
      </c>
      <c r="E17" s="38" t="s">
        <v>98</v>
      </c>
      <c r="F17" s="266">
        <v>13.41</v>
      </c>
      <c r="G17" s="266">
        <v>13.41</v>
      </c>
      <c r="H17" s="266">
        <v>0</v>
      </c>
      <c r="I17" s="266">
        <v>0</v>
      </c>
      <c r="J17" s="266"/>
    </row>
    <row r="18" spans="1:10" ht="15" customHeight="1">
      <c r="A18" s="38"/>
      <c r="B18" s="211" t="s">
        <v>211</v>
      </c>
      <c r="C18" s="211"/>
      <c r="D18" s="211"/>
      <c r="E18" s="38" t="s">
        <v>99</v>
      </c>
      <c r="F18" s="266">
        <v>128.23</v>
      </c>
      <c r="G18" s="266">
        <v>128.23</v>
      </c>
      <c r="H18" s="266">
        <v>0</v>
      </c>
      <c r="I18" s="266">
        <v>0</v>
      </c>
      <c r="J18" s="266"/>
    </row>
    <row r="19" spans="1:10" ht="15" customHeight="1">
      <c r="A19" s="38"/>
      <c r="B19" s="211"/>
      <c r="C19" s="211" t="s">
        <v>204</v>
      </c>
      <c r="D19" s="211"/>
      <c r="E19" s="38" t="s">
        <v>14</v>
      </c>
      <c r="F19" s="266">
        <v>128.23</v>
      </c>
      <c r="G19" s="266">
        <v>128.23</v>
      </c>
      <c r="H19" s="266">
        <v>0</v>
      </c>
      <c r="I19" s="266">
        <v>0</v>
      </c>
      <c r="J19" s="266"/>
    </row>
    <row r="20" spans="1:10" ht="15" customHeight="1">
      <c r="A20" s="38"/>
      <c r="B20" s="211" t="s">
        <v>212</v>
      </c>
      <c r="C20" s="211" t="s">
        <v>205</v>
      </c>
      <c r="D20" s="211" t="s">
        <v>200</v>
      </c>
      <c r="E20" s="38" t="s">
        <v>231</v>
      </c>
      <c r="F20" s="266">
        <v>128.23</v>
      </c>
      <c r="G20" s="266">
        <v>128.23</v>
      </c>
      <c r="H20" s="266">
        <v>0</v>
      </c>
      <c r="I20" s="266">
        <v>0</v>
      </c>
      <c r="J20" s="266"/>
    </row>
    <row r="21" spans="1:10" ht="15" customHeight="1">
      <c r="A21" s="38"/>
      <c r="B21" s="211" t="s">
        <v>213</v>
      </c>
      <c r="C21" s="211"/>
      <c r="D21" s="211"/>
      <c r="E21" s="38" t="s">
        <v>40</v>
      </c>
      <c r="F21" s="266">
        <v>156.94</v>
      </c>
      <c r="G21" s="266">
        <v>156.94</v>
      </c>
      <c r="H21" s="266">
        <v>0</v>
      </c>
      <c r="I21" s="266">
        <v>0</v>
      </c>
      <c r="J21" s="266"/>
    </row>
    <row r="22" spans="1:10" ht="15" customHeight="1">
      <c r="A22" s="38"/>
      <c r="B22" s="211"/>
      <c r="C22" s="211" t="s">
        <v>200</v>
      </c>
      <c r="D22" s="211"/>
      <c r="E22" s="38" t="s">
        <v>18</v>
      </c>
      <c r="F22" s="266">
        <v>156.94</v>
      </c>
      <c r="G22" s="266">
        <v>156.94</v>
      </c>
      <c r="H22" s="266">
        <v>0</v>
      </c>
      <c r="I22" s="266">
        <v>0</v>
      </c>
      <c r="J22" s="266"/>
    </row>
    <row r="23" spans="1:10" ht="15" customHeight="1">
      <c r="A23" s="38"/>
      <c r="B23" s="211" t="s">
        <v>214</v>
      </c>
      <c r="C23" s="211" t="s">
        <v>206</v>
      </c>
      <c r="D23" s="211" t="s">
        <v>41</v>
      </c>
      <c r="E23" s="38" t="s">
        <v>19</v>
      </c>
      <c r="F23" s="266">
        <v>156.94</v>
      </c>
      <c r="G23" s="266">
        <v>156.94</v>
      </c>
      <c r="H23" s="266">
        <v>0</v>
      </c>
      <c r="I23" s="266">
        <v>0</v>
      </c>
      <c r="J23" s="266"/>
    </row>
    <row r="24" spans="1:10" ht="15" customHeight="1">
      <c r="A24" s="187"/>
      <c r="B24" s="211"/>
      <c r="C24" s="211"/>
      <c r="D24" s="211"/>
      <c r="E24" s="196"/>
      <c r="F24" s="266"/>
      <c r="G24" s="266"/>
      <c r="H24" s="266"/>
      <c r="I24" s="266"/>
      <c r="J24" s="266"/>
    </row>
    <row r="25" spans="1:10" ht="15" customHeight="1">
      <c r="A25" s="38"/>
      <c r="B25" s="211"/>
      <c r="C25" s="211"/>
      <c r="D25" s="211"/>
      <c r="E25" s="38"/>
      <c r="F25" s="38"/>
      <c r="G25" s="38"/>
      <c r="H25" s="38"/>
      <c r="I25" s="38"/>
      <c r="J25" s="38"/>
    </row>
    <row r="26" spans="1:10" ht="15" customHeight="1">
      <c r="A26" s="38"/>
      <c r="B26" s="211"/>
      <c r="C26" s="211"/>
      <c r="D26" s="211"/>
      <c r="E26" s="38"/>
      <c r="F26" s="38"/>
      <c r="G26" s="38"/>
      <c r="H26" s="38"/>
      <c r="I26" s="38"/>
      <c r="J26" s="38"/>
    </row>
    <row r="27" spans="1:10" ht="15" customHeight="1">
      <c r="A27" s="38"/>
      <c r="B27" s="211"/>
      <c r="C27" s="211"/>
      <c r="D27" s="211"/>
      <c r="E27" s="38"/>
      <c r="F27" s="38"/>
      <c r="G27" s="38"/>
      <c r="H27" s="38"/>
      <c r="I27" s="38"/>
      <c r="J27" s="38"/>
    </row>
    <row r="28" spans="1:10" ht="15" customHeight="1">
      <c r="A28" s="38"/>
      <c r="B28" s="211"/>
      <c r="C28" s="211"/>
      <c r="D28" s="211"/>
      <c r="E28" s="38"/>
      <c r="F28" s="38"/>
      <c r="G28" s="38"/>
      <c r="H28" s="38"/>
      <c r="I28" s="38"/>
      <c r="J28" s="38"/>
    </row>
  </sheetData>
  <sheetProtection/>
  <mergeCells count="5">
    <mergeCell ref="A1:J1"/>
    <mergeCell ref="B4:D4"/>
    <mergeCell ref="F4:J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zoomScalePageLayoutView="0" workbookViewId="0" topLeftCell="A19">
      <selection activeCell="D39" sqref="D39"/>
    </sheetView>
  </sheetViews>
  <sheetFormatPr defaultColWidth="9.33203125" defaultRowHeight="11.25"/>
  <cols>
    <col min="1" max="1" width="4.33203125" style="27" customWidth="1"/>
    <col min="2" max="3" width="4.33203125" style="27" bestFit="1" customWidth="1"/>
    <col min="4" max="4" width="43.5" style="27" customWidth="1"/>
    <col min="5" max="5" width="11.33203125" style="27" customWidth="1"/>
    <col min="6" max="6" width="15" style="27" customWidth="1"/>
    <col min="7" max="7" width="13.33203125" style="27" customWidth="1"/>
    <col min="8" max="8" width="12.66015625" style="27" customWidth="1"/>
    <col min="9" max="9" width="13.16015625" style="27" customWidth="1"/>
    <col min="10" max="10" width="13" style="27" customWidth="1"/>
    <col min="11" max="11" width="12.83203125" style="27" customWidth="1"/>
    <col min="12" max="237" width="9.16015625" style="27" customWidth="1"/>
    <col min="238" max="16384" width="9.33203125" style="27" customWidth="1"/>
  </cols>
  <sheetData>
    <row r="1" spans="1:11" ht="30" customHeight="1">
      <c r="A1" s="333" t="s">
        <v>153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5.75" customHeight="1">
      <c r="A2"/>
      <c r="B2"/>
      <c r="C2"/>
      <c r="D2"/>
      <c r="E2"/>
      <c r="F2"/>
      <c r="G2"/>
      <c r="K2" s="9" t="s">
        <v>53</v>
      </c>
    </row>
    <row r="3" spans="1:11" ht="18" customHeight="1">
      <c r="A3" s="255" t="s">
        <v>377</v>
      </c>
      <c r="B3" s="56"/>
      <c r="C3" s="56"/>
      <c r="D3" s="56"/>
      <c r="E3" s="70"/>
      <c r="F3"/>
      <c r="G3" s="71"/>
      <c r="K3" s="8" t="s">
        <v>6</v>
      </c>
    </row>
    <row r="4" spans="1:11" s="26" customFormat="1" ht="18" customHeight="1">
      <c r="A4" s="307" t="s">
        <v>32</v>
      </c>
      <c r="B4" s="307"/>
      <c r="C4" s="307"/>
      <c r="D4" s="310" t="s">
        <v>33</v>
      </c>
      <c r="E4" s="299" t="s">
        <v>43</v>
      </c>
      <c r="F4" s="299"/>
      <c r="G4" s="299"/>
      <c r="H4" s="299"/>
      <c r="I4" s="299"/>
      <c r="J4" s="299"/>
      <c r="K4" s="299"/>
    </row>
    <row r="5" spans="1:11" s="26" customFormat="1" ht="19.5" customHeight="1">
      <c r="A5" s="324" t="s">
        <v>34</v>
      </c>
      <c r="B5" s="324" t="s">
        <v>35</v>
      </c>
      <c r="C5" s="324" t="s">
        <v>36</v>
      </c>
      <c r="D5" s="311"/>
      <c r="E5" s="299" t="s">
        <v>25</v>
      </c>
      <c r="F5" s="339" t="s">
        <v>376</v>
      </c>
      <c r="G5" s="299"/>
      <c r="H5" s="299" t="s">
        <v>77</v>
      </c>
      <c r="I5" s="299" t="s">
        <v>115</v>
      </c>
      <c r="J5" s="299" t="s">
        <v>79</v>
      </c>
      <c r="K5" s="299" t="s">
        <v>111</v>
      </c>
    </row>
    <row r="6" spans="1:11" s="26" customFormat="1" ht="54" customHeight="1">
      <c r="A6" s="325"/>
      <c r="B6" s="325"/>
      <c r="C6" s="325"/>
      <c r="D6" s="312"/>
      <c r="E6" s="299"/>
      <c r="F6" s="12" t="s">
        <v>90</v>
      </c>
      <c r="G6" s="12" t="s">
        <v>109</v>
      </c>
      <c r="H6" s="299"/>
      <c r="I6" s="299"/>
      <c r="J6" s="299"/>
      <c r="K6" s="299"/>
    </row>
    <row r="7" spans="1:11" s="26" customFormat="1" ht="16.5" customHeight="1">
      <c r="A7" s="72"/>
      <c r="B7" s="72"/>
      <c r="C7" s="72"/>
      <c r="D7" s="129" t="s">
        <v>25</v>
      </c>
      <c r="E7" s="272">
        <f>E8+E21+E27+E31</f>
        <v>2330.11</v>
      </c>
      <c r="F7" s="272">
        <f>F8+F21+F27+F31</f>
        <v>2330.11</v>
      </c>
      <c r="G7" s="68"/>
      <c r="H7" s="68"/>
      <c r="I7" s="68"/>
      <c r="J7" s="68"/>
      <c r="K7" s="68"/>
    </row>
    <row r="8" spans="1:11" ht="16.5" customHeight="1">
      <c r="A8" s="72" t="s">
        <v>207</v>
      </c>
      <c r="B8" s="212"/>
      <c r="C8" s="212"/>
      <c r="D8" s="213" t="s">
        <v>199</v>
      </c>
      <c r="E8" s="282">
        <v>1737.58</v>
      </c>
      <c r="F8" s="282">
        <v>1737.58</v>
      </c>
      <c r="G8" s="50"/>
      <c r="H8" s="38"/>
      <c r="I8" s="68"/>
      <c r="J8" s="214"/>
      <c r="K8" s="38"/>
    </row>
    <row r="9" spans="1:11" ht="16.5" customHeight="1">
      <c r="A9" s="72"/>
      <c r="B9" s="212" t="s">
        <v>41</v>
      </c>
      <c r="C9" s="212"/>
      <c r="D9" s="213" t="s">
        <v>215</v>
      </c>
      <c r="E9" s="68"/>
      <c r="F9" s="68"/>
      <c r="G9" s="50"/>
      <c r="H9" s="38"/>
      <c r="I9" s="68"/>
      <c r="J9" s="214"/>
      <c r="K9" s="38"/>
    </row>
    <row r="10" spans="1:11" ht="16.5" customHeight="1">
      <c r="A10" s="72" t="s">
        <v>39</v>
      </c>
      <c r="B10" s="212" t="s">
        <v>232</v>
      </c>
      <c r="C10" s="212" t="s">
        <v>41</v>
      </c>
      <c r="D10" s="213" t="s">
        <v>16</v>
      </c>
      <c r="E10" s="68"/>
      <c r="F10" s="68"/>
      <c r="G10" s="50"/>
      <c r="H10" s="38"/>
      <c r="I10" s="68"/>
      <c r="J10" s="214"/>
      <c r="K10" s="38"/>
    </row>
    <row r="11" spans="1:11" ht="16.5" customHeight="1">
      <c r="A11" s="72"/>
      <c r="B11" s="212" t="s">
        <v>200</v>
      </c>
      <c r="C11" s="212"/>
      <c r="D11" s="213" t="s">
        <v>216</v>
      </c>
      <c r="E11" s="68">
        <v>1737.58</v>
      </c>
      <c r="F11" s="68">
        <v>1737.58</v>
      </c>
      <c r="G11" s="50"/>
      <c r="H11" s="38"/>
      <c r="I11" s="68"/>
      <c r="J11" s="214"/>
      <c r="K11" s="38"/>
    </row>
    <row r="12" spans="1:11" ht="16.5" customHeight="1">
      <c r="A12" s="72" t="s">
        <v>39</v>
      </c>
      <c r="B12" s="212" t="s">
        <v>206</v>
      </c>
      <c r="C12" s="212" t="s">
        <v>200</v>
      </c>
      <c r="D12" s="213" t="s">
        <v>218</v>
      </c>
      <c r="E12" s="68"/>
      <c r="F12" s="68"/>
      <c r="G12" s="50"/>
      <c r="H12" s="38"/>
      <c r="I12" s="68"/>
      <c r="J12" s="214"/>
      <c r="K12" s="38"/>
    </row>
    <row r="13" spans="1:11" ht="16.5" customHeight="1">
      <c r="A13" s="72" t="s">
        <v>39</v>
      </c>
      <c r="B13" s="212" t="s">
        <v>206</v>
      </c>
      <c r="C13" s="212" t="s">
        <v>233</v>
      </c>
      <c r="D13" s="213" t="s">
        <v>219</v>
      </c>
      <c r="E13" s="68">
        <v>1737.58</v>
      </c>
      <c r="F13" s="68">
        <v>1737.58</v>
      </c>
      <c r="G13" s="50"/>
      <c r="H13" s="38"/>
      <c r="I13" s="68"/>
      <c r="J13" s="214"/>
      <c r="K13" s="38"/>
    </row>
    <row r="14" spans="1:11" ht="16.5" customHeight="1">
      <c r="A14" s="72" t="s">
        <v>39</v>
      </c>
      <c r="B14" s="212" t="s">
        <v>206</v>
      </c>
      <c r="C14" s="212" t="s">
        <v>234</v>
      </c>
      <c r="D14" s="213" t="s">
        <v>220</v>
      </c>
      <c r="E14" s="68"/>
      <c r="F14" s="68"/>
      <c r="G14" s="50"/>
      <c r="H14" s="38"/>
      <c r="I14" s="68"/>
      <c r="J14" s="214"/>
      <c r="K14" s="38"/>
    </row>
    <row r="15" spans="1:11" ht="16.5" customHeight="1">
      <c r="A15" s="72" t="s">
        <v>39</v>
      </c>
      <c r="B15" s="212" t="s">
        <v>206</v>
      </c>
      <c r="C15" s="212" t="s">
        <v>235</v>
      </c>
      <c r="D15" s="213" t="s">
        <v>221</v>
      </c>
      <c r="E15" s="68"/>
      <c r="F15" s="68"/>
      <c r="G15" s="50"/>
      <c r="H15" s="38"/>
      <c r="I15" s="68"/>
      <c r="J15" s="214"/>
      <c r="K15" s="38"/>
    </row>
    <row r="16" spans="1:11" ht="16.5" customHeight="1">
      <c r="A16" s="72"/>
      <c r="B16" s="212" t="s">
        <v>233</v>
      </c>
      <c r="C16" s="212"/>
      <c r="D16" s="213" t="s">
        <v>222</v>
      </c>
      <c r="E16" s="68"/>
      <c r="F16" s="68"/>
      <c r="G16" s="50"/>
      <c r="H16" s="38"/>
      <c r="I16" s="68"/>
      <c r="J16" s="214"/>
      <c r="K16" s="38"/>
    </row>
    <row r="17" spans="1:11" ht="16.5" customHeight="1">
      <c r="A17" s="72" t="s">
        <v>39</v>
      </c>
      <c r="B17" s="212" t="s">
        <v>236</v>
      </c>
      <c r="C17" s="212" t="s">
        <v>200</v>
      </c>
      <c r="D17" s="213" t="s">
        <v>223</v>
      </c>
      <c r="E17" s="68"/>
      <c r="F17" s="68"/>
      <c r="G17" s="50"/>
      <c r="H17" s="38"/>
      <c r="I17" s="68"/>
      <c r="J17" s="214"/>
      <c r="K17" s="38"/>
    </row>
    <row r="18" spans="1:11" ht="16.5" customHeight="1">
      <c r="A18" s="72"/>
      <c r="B18" s="212" t="s">
        <v>237</v>
      </c>
      <c r="C18" s="212"/>
      <c r="D18" s="213" t="s">
        <v>225</v>
      </c>
      <c r="E18" s="68"/>
      <c r="F18" s="68"/>
      <c r="G18" s="50"/>
      <c r="H18" s="38"/>
      <c r="I18" s="68"/>
      <c r="J18" s="214"/>
      <c r="K18" s="38"/>
    </row>
    <row r="19" spans="1:11" ht="16.5" customHeight="1">
      <c r="A19" s="72" t="s">
        <v>39</v>
      </c>
      <c r="B19" s="212" t="s">
        <v>238</v>
      </c>
      <c r="C19" s="212" t="s">
        <v>41</v>
      </c>
      <c r="D19" s="213" t="s">
        <v>226</v>
      </c>
      <c r="E19" s="68"/>
      <c r="F19" s="68"/>
      <c r="G19" s="50"/>
      <c r="H19" s="38"/>
      <c r="I19" s="68"/>
      <c r="J19" s="214"/>
      <c r="K19" s="38"/>
    </row>
    <row r="20" spans="1:11" ht="16.5" customHeight="1">
      <c r="A20" s="72" t="s">
        <v>39</v>
      </c>
      <c r="B20" s="212" t="s">
        <v>238</v>
      </c>
      <c r="C20" s="212" t="s">
        <v>200</v>
      </c>
      <c r="D20" s="213" t="s">
        <v>227</v>
      </c>
      <c r="E20" s="68"/>
      <c r="F20" s="68"/>
      <c r="G20" s="50"/>
      <c r="H20" s="38"/>
      <c r="I20" s="68"/>
      <c r="J20" s="214"/>
      <c r="K20" s="38"/>
    </row>
    <row r="21" spans="1:11" ht="16.5" customHeight="1">
      <c r="A21" s="72" t="s">
        <v>209</v>
      </c>
      <c r="B21" s="212"/>
      <c r="C21" s="212"/>
      <c r="D21" s="246" t="s">
        <v>0</v>
      </c>
      <c r="E21" s="68">
        <v>307.36</v>
      </c>
      <c r="F21" s="68">
        <v>307.36</v>
      </c>
      <c r="G21" s="50"/>
      <c r="H21" s="38"/>
      <c r="I21" s="68"/>
      <c r="J21" s="214"/>
      <c r="K21" s="38"/>
    </row>
    <row r="22" spans="1:11" ht="16.5" customHeight="1">
      <c r="A22" s="72"/>
      <c r="B22" s="212" t="s">
        <v>201</v>
      </c>
      <c r="C22" s="212"/>
      <c r="D22" s="213" t="s">
        <v>96</v>
      </c>
      <c r="E22" s="68">
        <v>307.36</v>
      </c>
      <c r="F22" s="68">
        <v>307.36</v>
      </c>
      <c r="G22" s="50"/>
      <c r="H22" s="38"/>
      <c r="I22" s="68"/>
      <c r="J22" s="214"/>
      <c r="K22" s="38"/>
    </row>
    <row r="23" spans="1:11" ht="16.5" customHeight="1">
      <c r="A23" s="72" t="s">
        <v>39</v>
      </c>
      <c r="B23" s="212" t="s">
        <v>202</v>
      </c>
      <c r="C23" s="212" t="s">
        <v>41</v>
      </c>
      <c r="D23" s="213" t="s">
        <v>97</v>
      </c>
      <c r="E23" s="68"/>
      <c r="F23" s="68"/>
      <c r="G23" s="50"/>
      <c r="H23" s="38"/>
      <c r="I23" s="68"/>
      <c r="J23" s="214"/>
      <c r="K23" s="38"/>
    </row>
    <row r="24" spans="1:11" ht="16.5" customHeight="1">
      <c r="A24" s="72" t="s">
        <v>39</v>
      </c>
      <c r="B24" s="212" t="s">
        <v>202</v>
      </c>
      <c r="C24" s="212" t="s">
        <v>200</v>
      </c>
      <c r="D24" s="213" t="s">
        <v>230</v>
      </c>
      <c r="E24" s="68">
        <v>71.84</v>
      </c>
      <c r="F24" s="68">
        <v>71.84</v>
      </c>
      <c r="G24" s="50"/>
      <c r="H24" s="38"/>
      <c r="I24" s="68"/>
      <c r="J24" s="214"/>
      <c r="K24" s="38"/>
    </row>
    <row r="25" spans="1:11" ht="16.5" customHeight="1">
      <c r="A25" s="72" t="s">
        <v>39</v>
      </c>
      <c r="B25" s="212" t="s">
        <v>202</v>
      </c>
      <c r="C25" s="212" t="s">
        <v>201</v>
      </c>
      <c r="D25" s="213" t="s">
        <v>13</v>
      </c>
      <c r="E25" s="68">
        <v>222.11</v>
      </c>
      <c r="F25" s="68">
        <v>222.11</v>
      </c>
      <c r="G25" s="50"/>
      <c r="H25" s="38"/>
      <c r="I25" s="68"/>
      <c r="J25" s="214"/>
      <c r="K25" s="38"/>
    </row>
    <row r="26" spans="1:11" ht="16.5" customHeight="1">
      <c r="A26" s="72" t="s">
        <v>39</v>
      </c>
      <c r="B26" s="212" t="s">
        <v>202</v>
      </c>
      <c r="C26" s="212" t="s">
        <v>203</v>
      </c>
      <c r="D26" s="213" t="s">
        <v>98</v>
      </c>
      <c r="E26" s="68">
        <v>13.41</v>
      </c>
      <c r="F26" s="68">
        <v>13.41</v>
      </c>
      <c r="G26" s="38"/>
      <c r="H26" s="38"/>
      <c r="I26" s="68"/>
      <c r="J26" s="214"/>
      <c r="K26" s="38"/>
    </row>
    <row r="27" spans="1:11" ht="16.5" customHeight="1">
      <c r="A27" s="72" t="s">
        <v>211</v>
      </c>
      <c r="B27" s="212"/>
      <c r="C27" s="212"/>
      <c r="D27" s="246" t="s">
        <v>1</v>
      </c>
      <c r="E27" s="68">
        <v>128.23</v>
      </c>
      <c r="F27" s="68">
        <v>128.23</v>
      </c>
      <c r="G27" s="38"/>
      <c r="H27" s="38"/>
      <c r="I27" s="38"/>
      <c r="J27" s="214"/>
      <c r="K27" s="38"/>
    </row>
    <row r="28" spans="1:11" ht="16.5" customHeight="1">
      <c r="A28" s="72"/>
      <c r="B28" s="212" t="s">
        <v>204</v>
      </c>
      <c r="C28" s="212"/>
      <c r="D28" s="213" t="s">
        <v>14</v>
      </c>
      <c r="E28" s="68">
        <v>128.23</v>
      </c>
      <c r="F28" s="68">
        <v>128.23</v>
      </c>
      <c r="G28" s="38"/>
      <c r="H28" s="38"/>
      <c r="I28" s="38"/>
      <c r="J28" s="214"/>
      <c r="K28" s="38"/>
    </row>
    <row r="29" spans="1:11" ht="16.5" customHeight="1">
      <c r="A29" s="72" t="s">
        <v>39</v>
      </c>
      <c r="B29" s="212" t="s">
        <v>205</v>
      </c>
      <c r="C29" s="212" t="s">
        <v>41</v>
      </c>
      <c r="D29" s="213" t="s">
        <v>15</v>
      </c>
      <c r="E29" s="68"/>
      <c r="F29" s="68"/>
      <c r="G29" s="38"/>
      <c r="H29" s="38"/>
      <c r="I29" s="38"/>
      <c r="J29" s="214"/>
      <c r="K29" s="38"/>
    </row>
    <row r="30" spans="1:11" ht="16.5" customHeight="1">
      <c r="A30" s="72" t="s">
        <v>39</v>
      </c>
      <c r="B30" s="212" t="s">
        <v>205</v>
      </c>
      <c r="C30" s="212" t="s">
        <v>200</v>
      </c>
      <c r="D30" s="213" t="s">
        <v>231</v>
      </c>
      <c r="E30" s="68">
        <v>128.23</v>
      </c>
      <c r="F30" s="68">
        <v>128.23</v>
      </c>
      <c r="G30" s="38"/>
      <c r="H30" s="38"/>
      <c r="I30" s="38"/>
      <c r="J30" s="214"/>
      <c r="K30" s="38"/>
    </row>
    <row r="31" spans="1:11" ht="16.5" customHeight="1">
      <c r="A31" s="72" t="s">
        <v>213</v>
      </c>
      <c r="B31" s="212"/>
      <c r="C31" s="212"/>
      <c r="D31" s="246" t="s">
        <v>2</v>
      </c>
      <c r="E31" s="68">
        <v>156.94</v>
      </c>
      <c r="F31" s="68">
        <v>156.94</v>
      </c>
      <c r="G31" s="38"/>
      <c r="H31" s="38"/>
      <c r="I31" s="38"/>
      <c r="J31" s="214"/>
      <c r="K31" s="38"/>
    </row>
    <row r="32" spans="1:11" ht="16.5" customHeight="1">
      <c r="A32" s="72"/>
      <c r="B32" s="212" t="s">
        <v>200</v>
      </c>
      <c r="C32" s="212"/>
      <c r="D32" s="213" t="s">
        <v>18</v>
      </c>
      <c r="E32" s="68">
        <v>156.94</v>
      </c>
      <c r="F32" s="68">
        <v>156.94</v>
      </c>
      <c r="G32" s="38"/>
      <c r="H32" s="38"/>
      <c r="I32" s="38"/>
      <c r="J32" s="214"/>
      <c r="K32" s="38"/>
    </row>
    <row r="33" spans="1:11" ht="16.5" customHeight="1">
      <c r="A33" s="72" t="s">
        <v>39</v>
      </c>
      <c r="B33" s="212" t="s">
        <v>206</v>
      </c>
      <c r="C33" s="212" t="s">
        <v>41</v>
      </c>
      <c r="D33" s="213" t="s">
        <v>19</v>
      </c>
      <c r="E33" s="68">
        <v>156.94</v>
      </c>
      <c r="F33" s="68">
        <v>156.94</v>
      </c>
      <c r="G33" s="38"/>
      <c r="H33" s="38"/>
      <c r="I33" s="38"/>
      <c r="J33" s="214"/>
      <c r="K33" s="38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5"/>
  <sheetViews>
    <sheetView showGridLines="0" showZeros="0" zoomScalePageLayoutView="0" workbookViewId="0" topLeftCell="A40">
      <selection activeCell="C52" sqref="C52"/>
    </sheetView>
  </sheetViews>
  <sheetFormatPr defaultColWidth="9.16015625" defaultRowHeight="12.75" customHeight="1"/>
  <cols>
    <col min="1" max="1" width="7.33203125" style="156" customWidth="1"/>
    <col min="2" max="2" width="9.16015625" style="151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340" t="s">
        <v>154</v>
      </c>
      <c r="B1" s="340"/>
      <c r="C1" s="340"/>
      <c r="D1" s="340"/>
      <c r="E1" s="340"/>
      <c r="F1" s="340"/>
    </row>
    <row r="2" spans="1:6" ht="15.75" customHeight="1">
      <c r="A2" s="155"/>
      <c r="B2" s="150"/>
      <c r="C2" s="39"/>
      <c r="D2" s="39"/>
      <c r="F2" s="9" t="s">
        <v>54</v>
      </c>
    </row>
    <row r="3" spans="1:6" s="27" customFormat="1" ht="15.75" customHeight="1">
      <c r="A3" s="341" t="s">
        <v>371</v>
      </c>
      <c r="B3" s="342"/>
      <c r="C3" s="343"/>
      <c r="D3" s="66"/>
      <c r="F3" s="9" t="s">
        <v>6</v>
      </c>
    </row>
    <row r="4" spans="1:6" s="26" customFormat="1" ht="17.25" customHeight="1">
      <c r="A4" s="344" t="s">
        <v>32</v>
      </c>
      <c r="B4" s="344"/>
      <c r="C4" s="309" t="s">
        <v>33</v>
      </c>
      <c r="D4" s="309" t="s">
        <v>155</v>
      </c>
      <c r="E4" s="309"/>
      <c r="F4" s="309"/>
    </row>
    <row r="5" spans="1:6" s="26" customFormat="1" ht="17.25" customHeight="1">
      <c r="A5" s="152" t="s">
        <v>34</v>
      </c>
      <c r="B5" s="1" t="s">
        <v>35</v>
      </c>
      <c r="C5" s="309"/>
      <c r="D5" s="3" t="s">
        <v>25</v>
      </c>
      <c r="E5" s="3" t="s">
        <v>55</v>
      </c>
      <c r="F5" s="3" t="s">
        <v>56</v>
      </c>
    </row>
    <row r="6" spans="1:6" s="26" customFormat="1" ht="17.25" customHeight="1">
      <c r="A6" s="152"/>
      <c r="B6" s="153"/>
      <c r="C6" s="154" t="s">
        <v>57</v>
      </c>
      <c r="D6" s="275">
        <f>D7+D17+D40</f>
        <v>2330.11</v>
      </c>
      <c r="E6" s="276">
        <f>E7+E40</f>
        <v>2030.3700000000003</v>
      </c>
      <c r="F6" s="276">
        <f>F17</f>
        <v>299.73999999999995</v>
      </c>
    </row>
    <row r="7" spans="1:6" s="27" customFormat="1" ht="17.25" customHeight="1">
      <c r="A7" s="215" t="s">
        <v>82</v>
      </c>
      <c r="B7" s="216"/>
      <c r="C7" s="217" t="s">
        <v>28</v>
      </c>
      <c r="D7" s="273">
        <f>D8+D9+D10+D11+D12+D13+D14+D15</f>
        <v>1962.1800000000003</v>
      </c>
      <c r="E7" s="273">
        <f>E8+E9+E10+E11+E12+E13+E14+E15</f>
        <v>1962.1800000000003</v>
      </c>
      <c r="F7" s="274"/>
    </row>
    <row r="8" spans="1:6" s="27" customFormat="1" ht="17.25" customHeight="1">
      <c r="A8" s="215"/>
      <c r="B8" s="216" t="s">
        <v>245</v>
      </c>
      <c r="C8" s="217" t="s">
        <v>83</v>
      </c>
      <c r="D8" s="273">
        <v>910.44</v>
      </c>
      <c r="E8" s="273">
        <v>910.44</v>
      </c>
      <c r="F8" s="274"/>
    </row>
    <row r="9" spans="1:6" s="27" customFormat="1" ht="17.25" customHeight="1">
      <c r="A9" s="215"/>
      <c r="B9" s="216" t="s">
        <v>246</v>
      </c>
      <c r="C9" s="217" t="s">
        <v>84</v>
      </c>
      <c r="D9" s="273">
        <v>438.97</v>
      </c>
      <c r="E9" s="273">
        <v>438.97</v>
      </c>
      <c r="F9" s="274"/>
    </row>
    <row r="10" spans="1:6" s="27" customFormat="1" ht="17.25" customHeight="1">
      <c r="A10" s="215"/>
      <c r="B10" s="216" t="s">
        <v>247</v>
      </c>
      <c r="C10" s="217" t="s">
        <v>85</v>
      </c>
      <c r="D10" s="273">
        <v>75.87</v>
      </c>
      <c r="E10" s="273">
        <v>75.87</v>
      </c>
      <c r="F10" s="274"/>
    </row>
    <row r="11" spans="1:6" s="27" customFormat="1" ht="17.25" customHeight="1">
      <c r="A11" s="215"/>
      <c r="B11" s="216" t="s">
        <v>248</v>
      </c>
      <c r="C11" s="217" t="s">
        <v>249</v>
      </c>
      <c r="D11" s="273">
        <v>222.11</v>
      </c>
      <c r="E11" s="273">
        <v>222.11</v>
      </c>
      <c r="F11" s="274"/>
    </row>
    <row r="12" spans="1:6" s="27" customFormat="1" ht="17.25" customHeight="1">
      <c r="A12" s="215"/>
      <c r="B12" s="216" t="s">
        <v>250</v>
      </c>
      <c r="C12" s="217" t="s">
        <v>251</v>
      </c>
      <c r="D12" s="273">
        <v>13.41</v>
      </c>
      <c r="E12" s="273">
        <v>13.41</v>
      </c>
      <c r="F12" s="274"/>
    </row>
    <row r="13" spans="1:6" s="27" customFormat="1" ht="17.25" customHeight="1">
      <c r="A13" s="215"/>
      <c r="B13" s="216" t="s">
        <v>252</v>
      </c>
      <c r="C13" s="217" t="s">
        <v>253</v>
      </c>
      <c r="D13" s="273">
        <v>110.86</v>
      </c>
      <c r="E13" s="273">
        <v>110.86</v>
      </c>
      <c r="F13" s="274"/>
    </row>
    <row r="14" spans="1:6" s="27" customFormat="1" ht="17.25" customHeight="1">
      <c r="A14" s="215"/>
      <c r="B14" s="216" t="s">
        <v>254</v>
      </c>
      <c r="C14" s="217" t="s">
        <v>255</v>
      </c>
      <c r="D14" s="273">
        <v>33.58</v>
      </c>
      <c r="E14" s="273">
        <v>33.58</v>
      </c>
      <c r="F14" s="274"/>
    </row>
    <row r="15" spans="1:6" s="27" customFormat="1" ht="17.25" customHeight="1">
      <c r="A15" s="215"/>
      <c r="B15" s="216" t="s">
        <v>256</v>
      </c>
      <c r="C15" s="217" t="s">
        <v>257</v>
      </c>
      <c r="D15" s="273">
        <v>156.94</v>
      </c>
      <c r="E15" s="273">
        <v>156.94</v>
      </c>
      <c r="F15" s="274"/>
    </row>
    <row r="16" spans="1:6" s="27" customFormat="1" ht="17.25" customHeight="1">
      <c r="A16" s="215"/>
      <c r="B16" s="216" t="s">
        <v>258</v>
      </c>
      <c r="C16" s="217" t="s">
        <v>259</v>
      </c>
      <c r="D16" s="273"/>
      <c r="E16" s="274"/>
      <c r="F16" s="274"/>
    </row>
    <row r="17" spans="1:6" s="27" customFormat="1" ht="17.25" customHeight="1">
      <c r="A17" s="215" t="s">
        <v>58</v>
      </c>
      <c r="B17" s="216"/>
      <c r="C17" s="217" t="s">
        <v>29</v>
      </c>
      <c r="D17" s="274">
        <f>D18+D22+D23+D24+D25+D27+D28+D30+D33+D34+D39</f>
        <v>299.73999999999995</v>
      </c>
      <c r="E17" s="274"/>
      <c r="F17" s="274">
        <f>F18+F22+F23+F24+F25+F27+F28+F30+F33+F34+F39</f>
        <v>299.73999999999995</v>
      </c>
    </row>
    <row r="18" spans="1:6" s="27" customFormat="1" ht="17.25" customHeight="1">
      <c r="A18" s="215"/>
      <c r="B18" s="216" t="s">
        <v>260</v>
      </c>
      <c r="C18" s="217" t="s">
        <v>86</v>
      </c>
      <c r="D18" s="274">
        <v>52.92</v>
      </c>
      <c r="E18" s="274"/>
      <c r="F18" s="274">
        <v>52.92</v>
      </c>
    </row>
    <row r="19" spans="1:6" s="27" customFormat="1" ht="17.25" customHeight="1">
      <c r="A19" s="215"/>
      <c r="B19" s="216" t="s">
        <v>261</v>
      </c>
      <c r="C19" s="217" t="s">
        <v>262</v>
      </c>
      <c r="D19" s="274"/>
      <c r="E19" s="274"/>
      <c r="F19" s="274"/>
    </row>
    <row r="20" spans="1:6" s="27" customFormat="1" ht="17.25" customHeight="1">
      <c r="A20" s="215"/>
      <c r="B20" s="216" t="s">
        <v>263</v>
      </c>
      <c r="C20" s="217" t="s">
        <v>264</v>
      </c>
      <c r="D20" s="274"/>
      <c r="E20" s="274"/>
      <c r="F20" s="274"/>
    </row>
    <row r="21" spans="1:6" s="27" customFormat="1" ht="17.25" customHeight="1">
      <c r="A21" s="215"/>
      <c r="B21" s="216" t="s">
        <v>265</v>
      </c>
      <c r="C21" s="217" t="s">
        <v>266</v>
      </c>
      <c r="D21" s="274"/>
      <c r="E21" s="274"/>
      <c r="F21" s="274"/>
    </row>
    <row r="22" spans="1:6" ht="17.25" customHeight="1">
      <c r="A22" s="215"/>
      <c r="B22" s="216" t="s">
        <v>267</v>
      </c>
      <c r="C22" s="217" t="s">
        <v>268</v>
      </c>
      <c r="D22" s="274">
        <v>17</v>
      </c>
      <c r="E22" s="274"/>
      <c r="F22" s="274">
        <v>17</v>
      </c>
    </row>
    <row r="23" spans="1:6" ht="17.25" customHeight="1">
      <c r="A23" s="215"/>
      <c r="B23" s="216" t="s">
        <v>269</v>
      </c>
      <c r="C23" s="217" t="s">
        <v>270</v>
      </c>
      <c r="D23" s="274">
        <v>12</v>
      </c>
      <c r="E23" s="274"/>
      <c r="F23" s="274">
        <v>12</v>
      </c>
    </row>
    <row r="24" spans="1:6" ht="17.25" customHeight="1">
      <c r="A24" s="215"/>
      <c r="B24" s="216" t="s">
        <v>271</v>
      </c>
      <c r="C24" s="217" t="s">
        <v>272</v>
      </c>
      <c r="D24" s="274">
        <v>5</v>
      </c>
      <c r="E24" s="274"/>
      <c r="F24" s="274">
        <v>5</v>
      </c>
    </row>
    <row r="25" spans="1:6" ht="17.25" customHeight="1">
      <c r="A25" s="215"/>
      <c r="B25" s="216" t="s">
        <v>273</v>
      </c>
      <c r="C25" s="217" t="s">
        <v>274</v>
      </c>
      <c r="D25" s="274">
        <v>131.66</v>
      </c>
      <c r="E25" s="274"/>
      <c r="F25" s="274">
        <v>131.66</v>
      </c>
    </row>
    <row r="26" spans="1:6" ht="17.25" customHeight="1">
      <c r="A26" s="215"/>
      <c r="B26" s="216" t="s">
        <v>275</v>
      </c>
      <c r="C26" s="217" t="s">
        <v>276</v>
      </c>
      <c r="D26" s="274"/>
      <c r="E26" s="274"/>
      <c r="F26" s="274"/>
    </row>
    <row r="27" spans="1:6" ht="17.25" customHeight="1">
      <c r="A27" s="215"/>
      <c r="B27" s="216" t="s">
        <v>277</v>
      </c>
      <c r="C27" s="217" t="s">
        <v>278</v>
      </c>
      <c r="D27" s="274">
        <v>14</v>
      </c>
      <c r="E27" s="274"/>
      <c r="F27" s="274">
        <v>14</v>
      </c>
    </row>
    <row r="28" spans="1:6" ht="17.25" customHeight="1">
      <c r="A28" s="215"/>
      <c r="B28" s="216" t="s">
        <v>279</v>
      </c>
      <c r="C28" s="217" t="s">
        <v>280</v>
      </c>
      <c r="D28" s="274">
        <v>18</v>
      </c>
      <c r="E28" s="274"/>
      <c r="F28" s="274">
        <v>18</v>
      </c>
    </row>
    <row r="29" spans="1:6" ht="17.25" customHeight="1">
      <c r="A29" s="215"/>
      <c r="B29" s="216" t="s">
        <v>281</v>
      </c>
      <c r="C29" s="217" t="s">
        <v>282</v>
      </c>
      <c r="D29" s="274"/>
      <c r="E29" s="274"/>
      <c r="F29" s="274"/>
    </row>
    <row r="30" spans="1:6" ht="17.25" customHeight="1">
      <c r="A30" s="215"/>
      <c r="B30" s="216" t="s">
        <v>283</v>
      </c>
      <c r="C30" s="217" t="s">
        <v>284</v>
      </c>
      <c r="D30" s="274">
        <v>1</v>
      </c>
      <c r="E30" s="274"/>
      <c r="F30" s="274">
        <v>1</v>
      </c>
    </row>
    <row r="31" spans="1:6" ht="17.25" customHeight="1">
      <c r="A31" s="215"/>
      <c r="B31" s="216" t="s">
        <v>285</v>
      </c>
      <c r="C31" s="217" t="s">
        <v>286</v>
      </c>
      <c r="D31" s="274"/>
      <c r="E31" s="274"/>
      <c r="F31" s="274"/>
    </row>
    <row r="32" spans="1:6" ht="17.25" customHeight="1">
      <c r="A32" s="215"/>
      <c r="B32" s="216" t="s">
        <v>287</v>
      </c>
      <c r="C32" s="217" t="s">
        <v>288</v>
      </c>
      <c r="D32" s="274"/>
      <c r="E32" s="274"/>
      <c r="F32" s="274"/>
    </row>
    <row r="33" spans="1:6" ht="17.25" customHeight="1">
      <c r="A33" s="215"/>
      <c r="B33" s="216" t="s">
        <v>289</v>
      </c>
      <c r="C33" s="217" t="s">
        <v>290</v>
      </c>
      <c r="D33" s="274">
        <v>18</v>
      </c>
      <c r="E33" s="274"/>
      <c r="F33" s="274">
        <v>18</v>
      </c>
    </row>
    <row r="34" spans="1:6" ht="17.25" customHeight="1">
      <c r="A34" s="215"/>
      <c r="B34" s="216" t="s">
        <v>291</v>
      </c>
      <c r="C34" s="217" t="s">
        <v>292</v>
      </c>
      <c r="D34" s="274">
        <v>26.13</v>
      </c>
      <c r="E34" s="274"/>
      <c r="F34" s="274">
        <v>26.13</v>
      </c>
    </row>
    <row r="35" spans="1:6" ht="17.25" customHeight="1">
      <c r="A35" s="215"/>
      <c r="B35" s="216" t="s">
        <v>293</v>
      </c>
      <c r="C35" s="217" t="s">
        <v>294</v>
      </c>
      <c r="D35" s="274"/>
      <c r="E35" s="274"/>
      <c r="F35" s="274"/>
    </row>
    <row r="36" spans="1:6" ht="17.25" customHeight="1">
      <c r="A36" s="215"/>
      <c r="B36" s="216" t="s">
        <v>295</v>
      </c>
      <c r="C36" s="217" t="s">
        <v>296</v>
      </c>
      <c r="D36" s="274"/>
      <c r="E36" s="274"/>
      <c r="F36" s="274"/>
    </row>
    <row r="37" spans="1:6" ht="17.25" customHeight="1">
      <c r="A37" s="215"/>
      <c r="B37" s="216" t="s">
        <v>297</v>
      </c>
      <c r="C37" s="217" t="s">
        <v>298</v>
      </c>
      <c r="D37" s="274"/>
      <c r="E37" s="274"/>
      <c r="F37" s="274"/>
    </row>
    <row r="38" spans="1:6" ht="17.25" customHeight="1">
      <c r="A38" s="215"/>
      <c r="B38" s="216" t="s">
        <v>299</v>
      </c>
      <c r="C38" s="217" t="s">
        <v>300</v>
      </c>
      <c r="D38" s="274"/>
      <c r="E38" s="274"/>
      <c r="F38" s="274"/>
    </row>
    <row r="39" spans="1:6" ht="17.25" customHeight="1">
      <c r="A39" s="215"/>
      <c r="B39" s="216" t="s">
        <v>301</v>
      </c>
      <c r="C39" s="217" t="s">
        <v>87</v>
      </c>
      <c r="D39" s="274">
        <v>4.03</v>
      </c>
      <c r="E39" s="274"/>
      <c r="F39" s="274">
        <v>4.03</v>
      </c>
    </row>
    <row r="40" spans="1:6" ht="17.25" customHeight="1">
      <c r="A40" s="215" t="s">
        <v>59</v>
      </c>
      <c r="B40" s="216"/>
      <c r="C40" s="217" t="s">
        <v>30</v>
      </c>
      <c r="D40" s="274">
        <f>D41+D42+D45</f>
        <v>68.19</v>
      </c>
      <c r="E40" s="274">
        <f>E41+E42+E45</f>
        <v>68.19</v>
      </c>
      <c r="F40" s="274"/>
    </row>
    <row r="41" spans="1:6" ht="17.25" customHeight="1">
      <c r="A41" s="215"/>
      <c r="B41" s="216" t="s">
        <v>302</v>
      </c>
      <c r="C41" s="217" t="s">
        <v>88</v>
      </c>
      <c r="D41" s="274">
        <v>33.12</v>
      </c>
      <c r="E41" s="274">
        <v>33.12</v>
      </c>
      <c r="F41" s="274"/>
    </row>
    <row r="42" spans="1:6" ht="17.25" customHeight="1">
      <c r="A42" s="215"/>
      <c r="B42" s="216" t="s">
        <v>303</v>
      </c>
      <c r="C42" s="217" t="s">
        <v>89</v>
      </c>
      <c r="D42" s="274">
        <v>34.69</v>
      </c>
      <c r="E42" s="274">
        <v>34.69</v>
      </c>
      <c r="F42" s="274"/>
    </row>
    <row r="43" spans="1:6" ht="17.25" customHeight="1">
      <c r="A43" s="215"/>
      <c r="B43" s="216" t="s">
        <v>304</v>
      </c>
      <c r="C43" s="217" t="s">
        <v>305</v>
      </c>
      <c r="D43" s="274"/>
      <c r="E43" s="274"/>
      <c r="F43" s="274"/>
    </row>
    <row r="44" spans="1:6" ht="17.25" customHeight="1">
      <c r="A44" s="215"/>
      <c r="B44" s="216" t="s">
        <v>306</v>
      </c>
      <c r="C44" s="217" t="s">
        <v>307</v>
      </c>
      <c r="D44" s="274"/>
      <c r="E44" s="274"/>
      <c r="F44" s="274"/>
    </row>
    <row r="45" spans="1:6" ht="17.25" customHeight="1">
      <c r="A45" s="215"/>
      <c r="B45" s="216" t="s">
        <v>308</v>
      </c>
      <c r="C45" s="217" t="s">
        <v>309</v>
      </c>
      <c r="D45" s="274">
        <v>0.38</v>
      </c>
      <c r="E45" s="274">
        <v>0.38</v>
      </c>
      <c r="F45" s="274"/>
    </row>
  </sheetData>
  <sheetProtection formatCells="0" formatColumns="0" formatRows="0"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62" customFormat="1" ht="27">
      <c r="A1" s="305" t="s">
        <v>156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s="27" customFormat="1" ht="17.25" customHeight="1">
      <c r="A2" s="63"/>
      <c r="B2" s="64"/>
      <c r="C2" s="64"/>
      <c r="D2" s="64"/>
      <c r="E2" s="64"/>
      <c r="F2" s="64"/>
      <c r="G2" s="64"/>
      <c r="H2" s="64"/>
      <c r="K2" s="65" t="s">
        <v>60</v>
      </c>
    </row>
    <row r="3" spans="1:11" ht="18.75" customHeight="1">
      <c r="A3" s="345" t="s">
        <v>375</v>
      </c>
      <c r="B3" s="342"/>
      <c r="C3" s="343"/>
      <c r="D3" s="56"/>
      <c r="E3" s="56"/>
      <c r="F3" s="56"/>
      <c r="G3" s="56"/>
      <c r="H3" s="56"/>
      <c r="K3" s="6" t="s">
        <v>116</v>
      </c>
    </row>
    <row r="4" spans="1:11" s="16" customFormat="1" ht="27" customHeight="1">
      <c r="A4" s="307" t="s">
        <v>22</v>
      </c>
      <c r="B4" s="307" t="s">
        <v>32</v>
      </c>
      <c r="C4" s="307"/>
      <c r="D4" s="307"/>
      <c r="E4" s="309" t="s">
        <v>33</v>
      </c>
      <c r="F4" s="309" t="s">
        <v>48</v>
      </c>
      <c r="G4" s="309"/>
      <c r="H4" s="309"/>
      <c r="I4" s="309"/>
      <c r="J4" s="309"/>
      <c r="K4" s="309"/>
    </row>
    <row r="5" spans="1:11" s="16" customFormat="1" ht="36.75" customHeight="1">
      <c r="A5" s="307"/>
      <c r="B5" s="5" t="s">
        <v>34</v>
      </c>
      <c r="C5" s="5" t="s">
        <v>35</v>
      </c>
      <c r="D5" s="3" t="s">
        <v>36</v>
      </c>
      <c r="E5" s="309"/>
      <c r="F5" s="3" t="s">
        <v>25</v>
      </c>
      <c r="G5" s="12" t="s">
        <v>49</v>
      </c>
      <c r="H5" s="12" t="s">
        <v>50</v>
      </c>
      <c r="I5" s="12" t="s">
        <v>51</v>
      </c>
      <c r="J5" s="12" t="s">
        <v>100</v>
      </c>
      <c r="K5" s="12" t="s">
        <v>52</v>
      </c>
    </row>
    <row r="6" spans="1:11" s="149" customFormat="1" ht="12.75" customHeight="1">
      <c r="A6" s="147"/>
      <c r="B6" s="157"/>
      <c r="C6" s="157"/>
      <c r="D6" s="147"/>
      <c r="E6" s="159" t="s">
        <v>25</v>
      </c>
      <c r="F6" s="158"/>
      <c r="G6" s="158"/>
      <c r="H6" s="158"/>
      <c r="I6" s="158"/>
      <c r="J6" s="147"/>
      <c r="K6" s="147"/>
    </row>
    <row r="7" spans="1:11" s="149" customFormat="1" ht="12.75" customHeight="1">
      <c r="A7" s="218" t="s">
        <v>310</v>
      </c>
      <c r="B7" s="157"/>
      <c r="C7" s="157"/>
      <c r="D7" s="147"/>
      <c r="E7" s="159"/>
      <c r="F7" s="158"/>
      <c r="G7" s="158"/>
      <c r="H7" s="158"/>
      <c r="I7" s="158"/>
      <c r="J7" s="147"/>
      <c r="K7" s="147"/>
    </row>
    <row r="8" spans="1:11" s="149" customFormat="1" ht="12.75" customHeight="1">
      <c r="A8" s="157"/>
      <c r="B8" s="72"/>
      <c r="C8" s="72"/>
      <c r="D8" s="72"/>
      <c r="E8" s="73"/>
      <c r="F8" s="161"/>
      <c r="G8" s="161"/>
      <c r="H8" s="158"/>
      <c r="I8" s="158"/>
      <c r="J8" s="147"/>
      <c r="K8" s="147"/>
    </row>
    <row r="9" spans="1:11" s="149" customFormat="1" ht="12.75" customHeight="1">
      <c r="A9" s="157"/>
      <c r="B9" s="72"/>
      <c r="C9" s="72"/>
      <c r="D9" s="72"/>
      <c r="E9" s="73"/>
      <c r="F9" s="161"/>
      <c r="G9" s="161"/>
      <c r="H9" s="158"/>
      <c r="I9" s="158"/>
      <c r="J9" s="147"/>
      <c r="K9" s="147"/>
    </row>
    <row r="10" spans="1:11" ht="12.75" customHeight="1">
      <c r="A10" s="148"/>
      <c r="B10" s="72"/>
      <c r="C10" s="72"/>
      <c r="D10" s="72"/>
      <c r="E10" s="73"/>
      <c r="F10" s="160"/>
      <c r="G10" s="160"/>
      <c r="H10" s="148"/>
      <c r="I10" s="148"/>
      <c r="J10" s="148"/>
      <c r="K10" s="148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27" customWidth="1"/>
    <col min="2" max="4" width="7.16015625" style="27" customWidth="1"/>
    <col min="5" max="5" width="19" style="27" customWidth="1"/>
    <col min="6" max="10" width="14.33203125" style="27" customWidth="1"/>
    <col min="11" max="16384" width="9.33203125" style="27" customWidth="1"/>
  </cols>
  <sheetData>
    <row r="1" spans="1:11" ht="35.25" customHeight="1">
      <c r="A1" s="333" t="s">
        <v>157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ht="15.75" customHeight="1">
      <c r="K2" s="181" t="s">
        <v>182</v>
      </c>
    </row>
    <row r="3" spans="1:11" ht="22.5" customHeight="1">
      <c r="A3" s="345" t="s">
        <v>375</v>
      </c>
      <c r="B3" s="342"/>
      <c r="C3" s="343"/>
      <c r="D3" s="56"/>
      <c r="E3" s="56"/>
      <c r="F3" s="56"/>
      <c r="G3" s="56"/>
      <c r="H3" s="56"/>
      <c r="K3" s="6" t="s">
        <v>116</v>
      </c>
    </row>
    <row r="4" spans="1:11" s="26" customFormat="1" ht="24" customHeight="1">
      <c r="A4" s="307" t="s">
        <v>22</v>
      </c>
      <c r="B4" s="307" t="s">
        <v>32</v>
      </c>
      <c r="C4" s="307"/>
      <c r="D4" s="307"/>
      <c r="E4" s="309" t="s">
        <v>33</v>
      </c>
      <c r="F4" s="309" t="s">
        <v>48</v>
      </c>
      <c r="G4" s="309"/>
      <c r="H4" s="309"/>
      <c r="I4" s="309"/>
      <c r="J4" s="309"/>
      <c r="K4" s="309"/>
    </row>
    <row r="5" spans="1:11" s="26" customFormat="1" ht="40.5" customHeight="1">
      <c r="A5" s="307"/>
      <c r="B5" s="5" t="s">
        <v>34</v>
      </c>
      <c r="C5" s="5" t="s">
        <v>35</v>
      </c>
      <c r="D5" s="3" t="s">
        <v>36</v>
      </c>
      <c r="E5" s="309"/>
      <c r="F5" s="3" t="s">
        <v>25</v>
      </c>
      <c r="G5" s="12" t="s">
        <v>49</v>
      </c>
      <c r="H5" s="12" t="s">
        <v>50</v>
      </c>
      <c r="I5" s="12" t="s">
        <v>51</v>
      </c>
      <c r="J5" s="12" t="s">
        <v>100</v>
      </c>
      <c r="K5" s="12" t="s">
        <v>52</v>
      </c>
    </row>
    <row r="6" spans="1:11" s="26" customFormat="1" ht="23.25" customHeight="1">
      <c r="A6" s="57"/>
      <c r="B6" s="58"/>
      <c r="C6" s="58"/>
      <c r="D6" s="58"/>
      <c r="E6" s="59" t="s">
        <v>25</v>
      </c>
      <c r="F6" s="60">
        <f>SUM(G6:J6)</f>
        <v>0</v>
      </c>
      <c r="G6" s="60">
        <f>SUM(G7:G10)</f>
        <v>0</v>
      </c>
      <c r="H6" s="60">
        <f>SUM(H7:H10)</f>
        <v>0</v>
      </c>
      <c r="I6" s="60">
        <f>SUM(I7:I10)</f>
        <v>0</v>
      </c>
      <c r="J6" s="60">
        <f>SUM(J7:J10)</f>
        <v>0</v>
      </c>
      <c r="K6" s="61"/>
    </row>
    <row r="7" spans="1:11" ht="39.75" customHeight="1">
      <c r="A7" s="219" t="s">
        <v>310</v>
      </c>
      <c r="B7" s="24"/>
      <c r="C7" s="24"/>
      <c r="D7" s="24"/>
      <c r="E7" s="42"/>
      <c r="F7" s="50">
        <f>SUM(G7:J7)</f>
        <v>0</v>
      </c>
      <c r="G7" s="50"/>
      <c r="H7" s="50"/>
      <c r="I7" s="50"/>
      <c r="J7" s="50"/>
      <c r="K7" s="38"/>
    </row>
    <row r="8" spans="1:11" ht="19.5" customHeight="1">
      <c r="A8" s="43"/>
      <c r="B8" s="24"/>
      <c r="C8" s="24"/>
      <c r="D8" s="24"/>
      <c r="E8" s="42"/>
      <c r="F8" s="50">
        <f>SUM(G8:J8)</f>
        <v>0</v>
      </c>
      <c r="G8" s="50"/>
      <c r="H8" s="50"/>
      <c r="I8" s="50"/>
      <c r="J8" s="50"/>
      <c r="K8" s="38"/>
    </row>
    <row r="9" spans="1:11" ht="19.5" customHeight="1">
      <c r="A9" s="43"/>
      <c r="B9" s="24"/>
      <c r="C9" s="24"/>
      <c r="D9" s="24"/>
      <c r="E9" s="42"/>
      <c r="F9" s="50">
        <f>SUM(G9:J9)</f>
        <v>0</v>
      </c>
      <c r="G9" s="50"/>
      <c r="H9" s="50"/>
      <c r="I9" s="50"/>
      <c r="J9" s="50"/>
      <c r="K9" s="38"/>
    </row>
    <row r="10" spans="1:11" ht="19.5" customHeight="1">
      <c r="A10" s="54"/>
      <c r="B10" s="24"/>
      <c r="C10" s="24"/>
      <c r="D10" s="24"/>
      <c r="E10" s="42"/>
      <c r="F10" s="50"/>
      <c r="G10" s="50"/>
      <c r="H10" s="50"/>
      <c r="I10" s="50"/>
      <c r="J10" s="50"/>
      <c r="K10" s="38"/>
    </row>
    <row r="11" spans="1:10" ht="15" customHeight="1">
      <c r="A11" s="130"/>
      <c r="B11" s="36"/>
      <c r="C11" s="36"/>
      <c r="D11" s="36"/>
      <c r="E11" s="36"/>
      <c r="F11" s="36"/>
      <c r="G11" s="36"/>
      <c r="H11" s="36"/>
      <c r="I11" s="36"/>
      <c r="J11" s="36"/>
    </row>
    <row r="12" ht="12">
      <c r="C12" s="36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27" customWidth="1"/>
    <col min="2" max="4" width="7.16015625" style="27" customWidth="1"/>
    <col min="5" max="5" width="17.83203125" style="27" customWidth="1"/>
    <col min="6" max="10" width="14.33203125" style="27" customWidth="1"/>
    <col min="11" max="11" width="11.33203125" style="27" customWidth="1"/>
    <col min="12" max="16384" width="9.16015625" style="27" customWidth="1"/>
  </cols>
  <sheetData>
    <row r="1" spans="1:11" ht="35.25" customHeight="1">
      <c r="A1" s="333" t="s">
        <v>158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ht="15.75" customHeight="1">
      <c r="K2" s="178" t="s">
        <v>181</v>
      </c>
    </row>
    <row r="3" spans="1:11" ht="12">
      <c r="A3" s="345" t="s">
        <v>374</v>
      </c>
      <c r="B3" s="342"/>
      <c r="C3" s="343"/>
      <c r="D3" s="56"/>
      <c r="E3" s="56"/>
      <c r="F3" s="56"/>
      <c r="G3" s="56"/>
      <c r="H3" s="56"/>
      <c r="K3" s="55" t="s">
        <v>6</v>
      </c>
    </row>
    <row r="4" spans="1:11" s="26" customFormat="1" ht="24" customHeight="1">
      <c r="A4" s="307" t="s">
        <v>22</v>
      </c>
      <c r="B4" s="307" t="s">
        <v>32</v>
      </c>
      <c r="C4" s="307"/>
      <c r="D4" s="307"/>
      <c r="E4" s="309" t="s">
        <v>33</v>
      </c>
      <c r="F4" s="309" t="s">
        <v>48</v>
      </c>
      <c r="G4" s="309"/>
      <c r="H4" s="309"/>
      <c r="I4" s="309"/>
      <c r="J4" s="309"/>
      <c r="K4" s="309"/>
    </row>
    <row r="5" spans="1:11" s="26" customFormat="1" ht="40.5" customHeight="1">
      <c r="A5" s="307"/>
      <c r="B5" s="5" t="s">
        <v>34</v>
      </c>
      <c r="C5" s="5" t="s">
        <v>35</v>
      </c>
      <c r="D5" s="3" t="s">
        <v>36</v>
      </c>
      <c r="E5" s="309"/>
      <c r="F5" s="3" t="s">
        <v>25</v>
      </c>
      <c r="G5" s="12" t="s">
        <v>49</v>
      </c>
      <c r="H5" s="12" t="s">
        <v>50</v>
      </c>
      <c r="I5" s="12" t="s">
        <v>51</v>
      </c>
      <c r="J5" s="12" t="s">
        <v>100</v>
      </c>
      <c r="K5" s="12" t="s">
        <v>52</v>
      </c>
    </row>
    <row r="6" spans="1:11" s="26" customFormat="1" ht="12" customHeight="1">
      <c r="A6" s="57"/>
      <c r="B6" s="58"/>
      <c r="C6" s="58"/>
      <c r="D6" s="58"/>
      <c r="E6" s="59" t="s">
        <v>25</v>
      </c>
      <c r="F6" s="60">
        <f>SUM(G6:J6)</f>
        <v>0</v>
      </c>
      <c r="G6" s="60">
        <f>SUM(G7:G10)</f>
        <v>0</v>
      </c>
      <c r="H6" s="60">
        <f>SUM(H7:H10)</f>
        <v>0</v>
      </c>
      <c r="I6" s="60">
        <f>SUM(I7:I10)</f>
        <v>0</v>
      </c>
      <c r="J6" s="60">
        <f>SUM(J7:J10)</f>
        <v>0</v>
      </c>
      <c r="K6" s="61"/>
    </row>
    <row r="7" spans="1:11" ht="12">
      <c r="A7" s="219" t="s">
        <v>310</v>
      </c>
      <c r="B7" s="24"/>
      <c r="C7" s="24"/>
      <c r="D7" s="24"/>
      <c r="E7" s="42"/>
      <c r="F7" s="50">
        <f>SUM(G7:J7)</f>
        <v>0</v>
      </c>
      <c r="G7" s="50"/>
      <c r="H7" s="50"/>
      <c r="I7" s="50"/>
      <c r="J7" s="50"/>
      <c r="K7" s="38"/>
    </row>
    <row r="8" spans="1:11" ht="12">
      <c r="A8" s="43"/>
      <c r="B8" s="24"/>
      <c r="C8" s="24"/>
      <c r="D8" s="24"/>
      <c r="E8" s="42"/>
      <c r="F8" s="50">
        <f>SUM(G8:J8)</f>
        <v>0</v>
      </c>
      <c r="G8" s="50"/>
      <c r="H8" s="50"/>
      <c r="I8" s="50"/>
      <c r="J8" s="50"/>
      <c r="K8" s="38"/>
    </row>
    <row r="9" spans="1:11" ht="12">
      <c r="A9" s="43"/>
      <c r="B9" s="24"/>
      <c r="C9" s="24"/>
      <c r="D9" s="24"/>
      <c r="E9" s="42"/>
      <c r="F9" s="50">
        <f>SUM(G9:J9)</f>
        <v>0</v>
      </c>
      <c r="G9" s="50"/>
      <c r="H9" s="50"/>
      <c r="I9" s="50"/>
      <c r="J9" s="50"/>
      <c r="K9" s="38"/>
    </row>
    <row r="10" spans="1:11" ht="12">
      <c r="A10" s="54"/>
      <c r="B10" s="24"/>
      <c r="C10" s="24"/>
      <c r="D10" s="24"/>
      <c r="E10" s="42"/>
      <c r="F10" s="50"/>
      <c r="G10" s="50"/>
      <c r="H10" s="50"/>
      <c r="I10" s="50"/>
      <c r="J10" s="50"/>
      <c r="K10" s="38"/>
    </row>
    <row r="11" spans="1:11" ht="14.25">
      <c r="A11" s="346"/>
      <c r="B11" s="346"/>
      <c r="C11" s="346"/>
      <c r="D11" s="346"/>
      <c r="E11" s="346"/>
      <c r="F11" s="346"/>
      <c r="G11" s="346"/>
      <c r="H11" s="346"/>
      <c r="I11" s="346"/>
      <c r="J11" s="346"/>
      <c r="K11" s="346"/>
    </row>
    <row r="13" ht="12">
      <c r="G13" s="36"/>
    </row>
    <row r="14" ht="12">
      <c r="C14" s="36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zoomScalePageLayoutView="0" workbookViewId="0" topLeftCell="A1">
      <selection activeCell="E7" sqref="E7"/>
    </sheetView>
  </sheetViews>
  <sheetFormatPr defaultColWidth="9.16015625" defaultRowHeight="11.25"/>
  <cols>
    <col min="1" max="1" width="34" style="27" customWidth="1"/>
    <col min="2" max="4" width="7.16015625" style="27" customWidth="1"/>
    <col min="5" max="5" width="17.83203125" style="27" customWidth="1"/>
    <col min="6" max="10" width="14.33203125" style="27" customWidth="1"/>
    <col min="11" max="11" width="11.33203125" style="27" customWidth="1"/>
    <col min="12" max="16384" width="9.16015625" style="27" customWidth="1"/>
  </cols>
  <sheetData>
    <row r="1" spans="1:11" ht="35.25" customHeight="1">
      <c r="A1" s="333" t="s">
        <v>179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ht="15.75" customHeight="1">
      <c r="K2" s="178" t="s">
        <v>180</v>
      </c>
    </row>
    <row r="3" spans="1:11" ht="12">
      <c r="A3" s="345" t="s">
        <v>374</v>
      </c>
      <c r="B3" s="342"/>
      <c r="C3" s="343"/>
      <c r="D3" s="56"/>
      <c r="E3" s="56"/>
      <c r="F3" s="56"/>
      <c r="G3" s="56"/>
      <c r="H3" s="56"/>
      <c r="K3" s="55" t="s">
        <v>6</v>
      </c>
    </row>
    <row r="4" spans="1:11" s="26" customFormat="1" ht="24" customHeight="1">
      <c r="A4" s="307" t="s">
        <v>22</v>
      </c>
      <c r="B4" s="307" t="s">
        <v>32</v>
      </c>
      <c r="C4" s="307"/>
      <c r="D4" s="307"/>
      <c r="E4" s="309" t="s">
        <v>33</v>
      </c>
      <c r="F4" s="309" t="s">
        <v>48</v>
      </c>
      <c r="G4" s="309"/>
      <c r="H4" s="309"/>
      <c r="I4" s="309"/>
      <c r="J4" s="309"/>
      <c r="K4" s="309"/>
    </row>
    <row r="5" spans="1:11" s="26" customFormat="1" ht="40.5" customHeight="1">
      <c r="A5" s="307"/>
      <c r="B5" s="5" t="s">
        <v>34</v>
      </c>
      <c r="C5" s="5" t="s">
        <v>35</v>
      </c>
      <c r="D5" s="3" t="s">
        <v>36</v>
      </c>
      <c r="E5" s="309"/>
      <c r="F5" s="3" t="s">
        <v>25</v>
      </c>
      <c r="G5" s="12" t="s">
        <v>49</v>
      </c>
      <c r="H5" s="12" t="s">
        <v>50</v>
      </c>
      <c r="I5" s="12" t="s">
        <v>51</v>
      </c>
      <c r="J5" s="12" t="s">
        <v>100</v>
      </c>
      <c r="K5" s="12" t="s">
        <v>52</v>
      </c>
    </row>
    <row r="6" spans="1:11" s="26" customFormat="1" ht="12" customHeight="1">
      <c r="A6" s="57"/>
      <c r="B6" s="58"/>
      <c r="C6" s="58"/>
      <c r="D6" s="58"/>
      <c r="E6" s="59" t="s">
        <v>25</v>
      </c>
      <c r="F6" s="60">
        <f>F7</f>
        <v>0</v>
      </c>
      <c r="G6" s="60">
        <f>SUM(G7:G10)</f>
        <v>0</v>
      </c>
      <c r="H6" s="60">
        <f>H8</f>
        <v>0</v>
      </c>
      <c r="I6" s="60">
        <f>SUM(I7:I10)</f>
        <v>0</v>
      </c>
      <c r="J6" s="60">
        <f>SUM(J7:J10)</f>
        <v>0</v>
      </c>
      <c r="K6" s="61"/>
    </row>
    <row r="7" spans="1:11" ht="12">
      <c r="A7" s="219"/>
      <c r="B7" s="190"/>
      <c r="C7" s="190"/>
      <c r="D7" s="190"/>
      <c r="E7" s="72"/>
      <c r="F7" s="50"/>
      <c r="G7" s="50"/>
      <c r="H7" s="50"/>
      <c r="I7" s="50"/>
      <c r="J7" s="50"/>
      <c r="K7" s="38"/>
    </row>
    <row r="8" spans="1:11" ht="12">
      <c r="A8" s="43"/>
      <c r="B8" s="190"/>
      <c r="C8" s="190"/>
      <c r="D8" s="190"/>
      <c r="E8" s="72"/>
      <c r="F8" s="50"/>
      <c r="G8" s="50"/>
      <c r="H8" s="50"/>
      <c r="I8" s="50"/>
      <c r="J8" s="50"/>
      <c r="K8" s="38"/>
    </row>
    <row r="9" spans="1:11" ht="12">
      <c r="A9" s="43"/>
      <c r="B9" s="190"/>
      <c r="C9" s="190"/>
      <c r="D9" s="190"/>
      <c r="E9" s="72"/>
      <c r="F9" s="50"/>
      <c r="G9" s="50"/>
      <c r="H9" s="50"/>
      <c r="I9" s="50"/>
      <c r="J9" s="50"/>
      <c r="K9" s="38"/>
    </row>
    <row r="10" spans="1:11" ht="12">
      <c r="A10" s="54"/>
      <c r="B10" s="24"/>
      <c r="C10" s="24"/>
      <c r="D10" s="24"/>
      <c r="E10" s="42"/>
      <c r="F10" s="50"/>
      <c r="G10" s="50"/>
      <c r="H10" s="50"/>
      <c r="I10" s="50"/>
      <c r="J10" s="50"/>
      <c r="K10" s="38"/>
    </row>
    <row r="11" spans="1:11" ht="14.25">
      <c r="A11" s="346"/>
      <c r="B11" s="346"/>
      <c r="C11" s="346"/>
      <c r="D11" s="346"/>
      <c r="E11" s="346"/>
      <c r="F11" s="346"/>
      <c r="G11" s="346"/>
      <c r="H11" s="346"/>
      <c r="I11" s="346"/>
      <c r="J11" s="346"/>
      <c r="K11" s="346"/>
    </row>
    <row r="13" ht="12">
      <c r="G13" s="36"/>
    </row>
    <row r="14" ht="12">
      <c r="C14" s="36"/>
    </row>
  </sheetData>
  <sheetProtection/>
  <mergeCells count="7">
    <mergeCell ref="A11:K11"/>
    <mergeCell ref="A1:K1"/>
    <mergeCell ref="A3:C3"/>
    <mergeCell ref="A4:A5"/>
    <mergeCell ref="B4:D4"/>
    <mergeCell ref="E4:E5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zoomScalePageLayoutView="0" workbookViewId="0" topLeftCell="B1">
      <selection activeCell="C37" sqref="C37"/>
    </sheetView>
  </sheetViews>
  <sheetFormatPr defaultColWidth="9.16015625" defaultRowHeight="12.75" customHeight="1"/>
  <cols>
    <col min="1" max="1" width="34.83203125" style="0" customWidth="1"/>
    <col min="2" max="2" width="19.5" style="0" customWidth="1"/>
    <col min="3" max="3" width="61.83203125" style="0" customWidth="1"/>
    <col min="4" max="4" width="10.33203125" style="0" customWidth="1"/>
    <col min="5" max="5" width="8.16015625" style="0" customWidth="1"/>
    <col min="6" max="6" width="9.16015625" style="0" customWidth="1"/>
    <col min="7" max="7" width="8.66015625" style="0" customWidth="1"/>
    <col min="8" max="15" width="7.16015625" style="0" customWidth="1"/>
  </cols>
  <sheetData>
    <row r="1" ht="22.5" customHeight="1">
      <c r="A1" s="177"/>
    </row>
    <row r="2" spans="1:13" ht="36.75" customHeight="1">
      <c r="A2" s="305" t="s">
        <v>159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5" ht="18" customHeight="1">
      <c r="A3" s="27"/>
      <c r="B3" s="27"/>
      <c r="C3" s="27"/>
      <c r="D3" s="27"/>
      <c r="E3" s="27"/>
      <c r="F3" s="27"/>
      <c r="G3" s="27"/>
      <c r="H3" s="27"/>
      <c r="I3" s="27"/>
      <c r="O3" s="178" t="s">
        <v>175</v>
      </c>
    </row>
    <row r="4" spans="1:15" ht="21" customHeight="1">
      <c r="A4" s="345" t="s">
        <v>372</v>
      </c>
      <c r="B4" s="342"/>
      <c r="C4" s="343"/>
      <c r="D4" s="27"/>
      <c r="E4" s="27"/>
      <c r="F4" s="27"/>
      <c r="G4" s="27"/>
      <c r="H4" s="27"/>
      <c r="I4" s="27"/>
      <c r="K4" s="27"/>
      <c r="O4" s="55" t="s">
        <v>6</v>
      </c>
    </row>
    <row r="5" spans="1:15" s="16" customFormat="1" ht="29.25" customHeight="1">
      <c r="A5" s="329" t="s">
        <v>22</v>
      </c>
      <c r="B5" s="313" t="s">
        <v>61</v>
      </c>
      <c r="C5" s="313" t="s">
        <v>62</v>
      </c>
      <c r="D5" s="327" t="s">
        <v>119</v>
      </c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28"/>
    </row>
    <row r="6" spans="1:15" s="16" customFormat="1" ht="41.25" customHeight="1">
      <c r="A6" s="330"/>
      <c r="B6" s="348"/>
      <c r="C6" s="348"/>
      <c r="D6" s="313" t="s">
        <v>25</v>
      </c>
      <c r="E6" s="299" t="s">
        <v>11</v>
      </c>
      <c r="F6" s="299"/>
      <c r="G6" s="299" t="s">
        <v>77</v>
      </c>
      <c r="H6" s="299" t="s">
        <v>115</v>
      </c>
      <c r="I6" s="299" t="s">
        <v>79</v>
      </c>
      <c r="J6" s="299" t="s">
        <v>111</v>
      </c>
      <c r="K6" s="299" t="s">
        <v>112</v>
      </c>
      <c r="L6" s="299"/>
      <c r="M6" s="299" t="s">
        <v>118</v>
      </c>
      <c r="N6" s="299" t="s">
        <v>167</v>
      </c>
      <c r="O6" s="299" t="s">
        <v>168</v>
      </c>
    </row>
    <row r="7" spans="1:15" s="16" customFormat="1" ht="64.5" customHeight="1">
      <c r="A7" s="331"/>
      <c r="B7" s="314"/>
      <c r="C7" s="314"/>
      <c r="D7" s="314"/>
      <c r="E7" s="12" t="s">
        <v>90</v>
      </c>
      <c r="F7" s="12" t="s">
        <v>109</v>
      </c>
      <c r="G7" s="299"/>
      <c r="H7" s="299"/>
      <c r="I7" s="299"/>
      <c r="J7" s="299"/>
      <c r="K7" s="12" t="s">
        <v>117</v>
      </c>
      <c r="L7" s="44" t="s">
        <v>109</v>
      </c>
      <c r="M7" s="299"/>
      <c r="N7" s="299"/>
      <c r="O7" s="299"/>
    </row>
    <row r="8" spans="1:15" ht="19.5" customHeight="1">
      <c r="A8" s="11" t="s">
        <v>25</v>
      </c>
      <c r="B8" s="220"/>
      <c r="C8" s="220" t="s">
        <v>63</v>
      </c>
      <c r="D8" s="286">
        <v>116.7</v>
      </c>
      <c r="E8" s="287">
        <v>21.7</v>
      </c>
      <c r="F8" s="288"/>
      <c r="G8" s="287">
        <v>95</v>
      </c>
      <c r="H8" s="223"/>
      <c r="I8" s="223"/>
      <c r="J8" s="223"/>
      <c r="K8" s="223"/>
      <c r="L8" s="223"/>
      <c r="M8" s="223"/>
      <c r="N8" s="223"/>
      <c r="O8" s="223"/>
    </row>
    <row r="9" spans="1:15" ht="12.75" customHeight="1">
      <c r="A9" s="271" t="s">
        <v>379</v>
      </c>
      <c r="B9" s="221" t="s">
        <v>244</v>
      </c>
      <c r="C9" s="46"/>
      <c r="D9" s="289">
        <f>E9+G9+M9</f>
        <v>116.7</v>
      </c>
      <c r="E9" s="290">
        <f>E10</f>
        <v>21.7</v>
      </c>
      <c r="F9" s="183"/>
      <c r="G9" s="290">
        <f>G11+G12</f>
        <v>95</v>
      </c>
      <c r="H9" s="46"/>
      <c r="I9" s="46"/>
      <c r="J9" s="46"/>
      <c r="K9" s="46"/>
      <c r="L9" s="46"/>
      <c r="M9" s="46"/>
      <c r="N9" s="46"/>
      <c r="O9" s="46"/>
    </row>
    <row r="10" spans="1:15" ht="23.25" customHeight="1">
      <c r="A10" s="46"/>
      <c r="B10" s="221" t="s">
        <v>311</v>
      </c>
      <c r="C10" s="221" t="s">
        <v>312</v>
      </c>
      <c r="D10" s="289">
        <f>E10+G10+M10</f>
        <v>21.7</v>
      </c>
      <c r="E10" s="291">
        <v>21.7</v>
      </c>
      <c r="F10" s="183"/>
      <c r="G10" s="291">
        <v>0</v>
      </c>
      <c r="H10" s="46"/>
      <c r="I10" s="46"/>
      <c r="J10" s="46"/>
      <c r="K10" s="46"/>
      <c r="L10" s="46"/>
      <c r="M10" s="46"/>
      <c r="N10" s="46"/>
      <c r="O10" s="46"/>
    </row>
    <row r="11" spans="1:15" ht="36" customHeight="1">
      <c r="A11" s="46"/>
      <c r="B11" s="221" t="s">
        <v>313</v>
      </c>
      <c r="C11" s="221" t="s">
        <v>314</v>
      </c>
      <c r="D11" s="289">
        <f>E11+G11+M11</f>
        <v>45</v>
      </c>
      <c r="E11" s="291">
        <v>0</v>
      </c>
      <c r="F11" s="183"/>
      <c r="G11" s="291">
        <v>45</v>
      </c>
      <c r="H11" s="46"/>
      <c r="I11" s="46"/>
      <c r="J11" s="46"/>
      <c r="K11" s="46"/>
      <c r="L11" s="46"/>
      <c r="M11" s="46"/>
      <c r="N11" s="46"/>
      <c r="O11" s="46"/>
    </row>
    <row r="12" spans="1:15" ht="29.25" customHeight="1">
      <c r="A12" s="46"/>
      <c r="B12" s="221" t="s">
        <v>315</v>
      </c>
      <c r="C12" s="221" t="s">
        <v>316</v>
      </c>
      <c r="D12" s="289">
        <f>E12+G12+M12</f>
        <v>50</v>
      </c>
      <c r="E12" s="291">
        <v>0</v>
      </c>
      <c r="F12" s="183"/>
      <c r="G12" s="291">
        <v>50</v>
      </c>
      <c r="H12" s="46"/>
      <c r="I12" s="46"/>
      <c r="J12" s="46"/>
      <c r="K12" s="46"/>
      <c r="L12" s="46"/>
      <c r="M12" s="46"/>
      <c r="N12" s="46"/>
      <c r="O12" s="46"/>
    </row>
    <row r="13" spans="1:15" ht="15" customHeight="1">
      <c r="A13" s="187"/>
      <c r="B13" s="221"/>
      <c r="C13" s="221"/>
      <c r="D13" s="223"/>
      <c r="E13" s="222"/>
      <c r="F13" s="46"/>
      <c r="G13" s="222"/>
      <c r="H13" s="46"/>
      <c r="I13" s="46"/>
      <c r="J13" s="46"/>
      <c r="K13" s="46"/>
      <c r="L13" s="46"/>
      <c r="M13" s="46"/>
      <c r="N13" s="46"/>
      <c r="O13" s="46"/>
    </row>
    <row r="14" spans="1:15" ht="15" customHeight="1">
      <c r="A14" s="46"/>
      <c r="B14" s="221"/>
      <c r="C14" s="221"/>
      <c r="D14" s="223"/>
      <c r="E14" s="222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5" customHeight="1">
      <c r="A15" s="187"/>
      <c r="B15" s="221"/>
      <c r="C15" s="46"/>
      <c r="D15" s="223"/>
      <c r="E15" s="46"/>
      <c r="F15" s="46"/>
      <c r="G15" s="224"/>
      <c r="H15" s="46"/>
      <c r="I15" s="224"/>
      <c r="J15" s="46"/>
      <c r="K15" s="46"/>
      <c r="L15" s="46"/>
      <c r="M15" s="46"/>
      <c r="N15" s="46"/>
      <c r="O15" s="46"/>
    </row>
    <row r="16" spans="1:15" ht="15" customHeight="1">
      <c r="A16" s="46"/>
      <c r="B16" s="221"/>
      <c r="C16" s="221"/>
      <c r="D16" s="223"/>
      <c r="E16" s="46"/>
      <c r="F16" s="46"/>
      <c r="G16" s="222"/>
      <c r="H16" s="46"/>
      <c r="I16" s="222"/>
      <c r="J16" s="46"/>
      <c r="K16" s="46"/>
      <c r="L16" s="46"/>
      <c r="M16" s="46"/>
      <c r="N16" s="46"/>
      <c r="O16" s="46"/>
    </row>
    <row r="17" spans="1:15" ht="15" customHeight="1">
      <c r="A17" s="46"/>
      <c r="B17" s="221"/>
      <c r="C17" s="221"/>
      <c r="D17" s="223"/>
      <c r="E17" s="46"/>
      <c r="F17" s="46"/>
      <c r="G17" s="222"/>
      <c r="H17" s="46"/>
      <c r="I17" s="46"/>
      <c r="J17" s="46"/>
      <c r="K17" s="46"/>
      <c r="L17" s="46"/>
      <c r="M17" s="46"/>
      <c r="N17" s="46"/>
      <c r="O17" s="46"/>
    </row>
    <row r="18" spans="1:15" ht="15" customHeight="1">
      <c r="A18" s="46"/>
      <c r="B18" s="221"/>
      <c r="C18" s="221"/>
      <c r="D18" s="223"/>
      <c r="E18" s="46"/>
      <c r="F18" s="46"/>
      <c r="G18" s="222"/>
      <c r="H18" s="46"/>
      <c r="I18" s="46"/>
      <c r="J18" s="46"/>
      <c r="K18" s="46"/>
      <c r="L18" s="46"/>
      <c r="M18" s="46"/>
      <c r="N18" s="46"/>
      <c r="O18" s="46"/>
    </row>
    <row r="19" spans="1:15" ht="15" customHeight="1">
      <c r="A19" s="46"/>
      <c r="B19" s="221"/>
      <c r="C19" s="221"/>
      <c r="D19" s="223"/>
      <c r="E19" s="46"/>
      <c r="F19" s="46"/>
      <c r="G19" s="222"/>
      <c r="H19" s="46"/>
      <c r="I19" s="46"/>
      <c r="J19" s="46"/>
      <c r="K19" s="46"/>
      <c r="L19" s="46"/>
      <c r="M19" s="46"/>
      <c r="N19" s="46"/>
      <c r="O19" s="46"/>
    </row>
    <row r="20" spans="1:15" ht="15" customHeight="1">
      <c r="A20" s="187"/>
      <c r="B20" s="221"/>
      <c r="C20" s="46"/>
      <c r="D20" s="223"/>
      <c r="E20" s="46"/>
      <c r="F20" s="46"/>
      <c r="G20" s="224"/>
      <c r="H20" s="46"/>
      <c r="I20" s="224"/>
      <c r="J20" s="46"/>
      <c r="K20" s="46"/>
      <c r="L20" s="46"/>
      <c r="M20" s="46"/>
      <c r="N20" s="46"/>
      <c r="O20" s="46"/>
    </row>
    <row r="21" spans="1:15" ht="15" customHeight="1">
      <c r="A21" s="46"/>
      <c r="B21" s="221"/>
      <c r="C21" s="221"/>
      <c r="D21" s="223"/>
      <c r="E21" s="46"/>
      <c r="F21" s="46"/>
      <c r="G21" s="222"/>
      <c r="H21" s="46"/>
      <c r="I21" s="222"/>
      <c r="J21" s="46"/>
      <c r="K21" s="46"/>
      <c r="L21" s="46"/>
      <c r="M21" s="46"/>
      <c r="N21" s="46"/>
      <c r="O21" s="46"/>
    </row>
    <row r="22" spans="1:15" ht="15" customHeight="1">
      <c r="A22" s="46"/>
      <c r="B22" s="221"/>
      <c r="C22" s="221"/>
      <c r="D22" s="223"/>
      <c r="E22" s="46"/>
      <c r="F22" s="46"/>
      <c r="G22" s="222"/>
      <c r="H22" s="46"/>
      <c r="I22" s="222"/>
      <c r="J22" s="46"/>
      <c r="K22" s="46"/>
      <c r="L22" s="46"/>
      <c r="M22" s="46"/>
      <c r="N22" s="46"/>
      <c r="O22" s="46"/>
    </row>
    <row r="23" spans="1:15" ht="15" customHeight="1">
      <c r="A23" s="46"/>
      <c r="B23" s="221"/>
      <c r="C23" s="221"/>
      <c r="D23" s="223"/>
      <c r="E23" s="46"/>
      <c r="F23" s="46"/>
      <c r="G23" s="222"/>
      <c r="H23" s="46"/>
      <c r="I23" s="222"/>
      <c r="J23" s="46"/>
      <c r="K23" s="46"/>
      <c r="L23" s="46"/>
      <c r="M23" s="46"/>
      <c r="N23" s="46"/>
      <c r="O23" s="46"/>
    </row>
    <row r="24" spans="1:15" ht="15" customHeight="1">
      <c r="A24" s="46"/>
      <c r="B24" s="221"/>
      <c r="C24" s="221"/>
      <c r="D24" s="223"/>
      <c r="E24" s="46"/>
      <c r="F24" s="46"/>
      <c r="G24" s="222"/>
      <c r="H24" s="46"/>
      <c r="I24" s="222"/>
      <c r="J24" s="46"/>
      <c r="K24" s="46"/>
      <c r="L24" s="46"/>
      <c r="M24" s="46"/>
      <c r="N24" s="46"/>
      <c r="O24" s="46"/>
    </row>
    <row r="25" spans="1:15" ht="15" customHeight="1">
      <c r="A25" s="187"/>
      <c r="B25" s="221"/>
      <c r="C25" s="221"/>
      <c r="D25" s="223"/>
      <c r="E25" s="46"/>
      <c r="F25" s="46"/>
      <c r="G25" s="222"/>
      <c r="H25" s="46"/>
      <c r="I25" s="222"/>
      <c r="J25" s="46"/>
      <c r="K25" s="46"/>
      <c r="L25" s="46"/>
      <c r="M25" s="46"/>
      <c r="N25" s="46"/>
      <c r="O25" s="46"/>
    </row>
    <row r="26" spans="1:15" ht="15" customHeight="1">
      <c r="A26" s="46"/>
      <c r="B26" s="221"/>
      <c r="C26" s="221"/>
      <c r="D26" s="223"/>
      <c r="E26" s="46"/>
      <c r="F26" s="46"/>
      <c r="G26" s="222"/>
      <c r="H26" s="46"/>
      <c r="I26" s="46"/>
      <c r="J26" s="46"/>
      <c r="K26" s="46"/>
      <c r="L26" s="46"/>
      <c r="M26" s="46"/>
      <c r="N26" s="46"/>
      <c r="O26" s="46"/>
    </row>
    <row r="27" spans="1:15" ht="15" customHeight="1">
      <c r="A27" s="187"/>
      <c r="B27" s="221"/>
      <c r="C27" s="46"/>
      <c r="D27" s="223"/>
      <c r="E27" s="224"/>
      <c r="F27" s="46"/>
      <c r="G27" s="224"/>
      <c r="H27" s="46"/>
      <c r="I27" s="46"/>
      <c r="J27" s="46"/>
      <c r="K27" s="46"/>
      <c r="L27" s="46"/>
      <c r="M27" s="46"/>
      <c r="N27" s="46"/>
      <c r="O27" s="46"/>
    </row>
    <row r="28" spans="1:15" ht="15" customHeight="1">
      <c r="A28" s="46"/>
      <c r="B28" s="221"/>
      <c r="C28" s="221"/>
      <c r="D28" s="223"/>
      <c r="E28" s="222"/>
      <c r="F28" s="46"/>
      <c r="G28" s="222"/>
      <c r="H28" s="46"/>
      <c r="I28" s="46"/>
      <c r="J28" s="46"/>
      <c r="K28" s="46"/>
      <c r="L28" s="46"/>
      <c r="M28" s="46"/>
      <c r="N28" s="46"/>
      <c r="O28" s="46"/>
    </row>
    <row r="29" spans="1:15" ht="15" customHeight="1">
      <c r="A29" s="46"/>
      <c r="B29" s="221"/>
      <c r="C29" s="221"/>
      <c r="D29" s="223"/>
      <c r="E29" s="222"/>
      <c r="F29" s="46"/>
      <c r="G29" s="222"/>
      <c r="H29" s="46"/>
      <c r="I29" s="46"/>
      <c r="J29" s="46"/>
      <c r="K29" s="46"/>
      <c r="L29" s="46"/>
      <c r="M29" s="46"/>
      <c r="N29" s="46"/>
      <c r="O29" s="46"/>
    </row>
    <row r="30" spans="1:15" ht="15" customHeight="1">
      <c r="A30" s="187"/>
      <c r="B30" s="221"/>
      <c r="C30" s="46"/>
      <c r="D30" s="223"/>
      <c r="E30" s="46"/>
      <c r="F30" s="46"/>
      <c r="G30" s="46"/>
      <c r="H30" s="46"/>
      <c r="I30" s="224"/>
      <c r="J30" s="46"/>
      <c r="K30" s="46"/>
      <c r="L30" s="46"/>
      <c r="M30" s="46"/>
      <c r="N30" s="46"/>
      <c r="O30" s="46"/>
    </row>
    <row r="31" spans="1:15" ht="15" customHeight="1">
      <c r="A31" s="46"/>
      <c r="B31" s="221"/>
      <c r="C31" s="221"/>
      <c r="D31" s="223"/>
      <c r="E31" s="46"/>
      <c r="F31" s="46"/>
      <c r="G31" s="46"/>
      <c r="H31" s="46"/>
      <c r="I31" s="222"/>
      <c r="J31" s="46"/>
      <c r="K31" s="46"/>
      <c r="L31" s="46"/>
      <c r="M31" s="46"/>
      <c r="N31" s="46"/>
      <c r="O31" s="46"/>
    </row>
    <row r="32" spans="1:15" ht="15" customHeight="1">
      <c r="A32" s="187"/>
      <c r="B32" s="221"/>
      <c r="C32" s="46"/>
      <c r="D32" s="223"/>
      <c r="E32" s="46"/>
      <c r="F32" s="46"/>
      <c r="G32" s="46"/>
      <c r="H32" s="46"/>
      <c r="I32" s="224"/>
      <c r="J32" s="46"/>
      <c r="K32" s="46"/>
      <c r="L32" s="46"/>
      <c r="M32" s="46"/>
      <c r="N32" s="46"/>
      <c r="O32" s="46"/>
    </row>
    <row r="33" spans="1:15" ht="15" customHeight="1">
      <c r="A33" s="46"/>
      <c r="B33" s="221"/>
      <c r="C33" s="221"/>
      <c r="D33" s="223"/>
      <c r="E33" s="46"/>
      <c r="F33" s="46"/>
      <c r="G33" s="46"/>
      <c r="H33" s="46"/>
      <c r="I33" s="222"/>
      <c r="J33" s="46"/>
      <c r="K33" s="46"/>
      <c r="L33" s="46"/>
      <c r="M33" s="46"/>
      <c r="N33" s="46"/>
      <c r="O33" s="46"/>
    </row>
  </sheetData>
  <sheetProtection formatCells="0" formatColumns="0" formatRows="0"/>
  <mergeCells count="16">
    <mergeCell ref="B5:B7"/>
    <mergeCell ref="C5:C7"/>
    <mergeCell ref="M6:M7"/>
    <mergeCell ref="I6:I7"/>
    <mergeCell ref="J6:J7"/>
    <mergeCell ref="K6:L6"/>
    <mergeCell ref="N6:N7"/>
    <mergeCell ref="O6:O7"/>
    <mergeCell ref="D5:O5"/>
    <mergeCell ref="A2:M2"/>
    <mergeCell ref="E6:F6"/>
    <mergeCell ref="D6:D7"/>
    <mergeCell ref="G6:G7"/>
    <mergeCell ref="H6:H7"/>
    <mergeCell ref="A4:C4"/>
    <mergeCell ref="A5:A7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36.66015625" style="0" customWidth="1"/>
    <col min="2" max="2" width="24.33203125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340" t="s">
        <v>160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</row>
    <row r="2" spans="1:17" ht="14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Q2" s="179" t="s">
        <v>176</v>
      </c>
    </row>
    <row r="3" spans="1:17" ht="15.75" customHeight="1">
      <c r="A3" s="342" t="s">
        <v>374</v>
      </c>
      <c r="B3" s="342"/>
      <c r="C3" s="343"/>
      <c r="Q3" s="47" t="s">
        <v>6</v>
      </c>
    </row>
    <row r="4" spans="1:17" s="16" customFormat="1" ht="26.25" customHeight="1">
      <c r="A4" s="350" t="s">
        <v>22</v>
      </c>
      <c r="B4" s="350" t="s">
        <v>64</v>
      </c>
      <c r="C4" s="350" t="s">
        <v>65</v>
      </c>
      <c r="D4" s="350" t="s">
        <v>66</v>
      </c>
      <c r="E4" s="350" t="s">
        <v>67</v>
      </c>
      <c r="F4" s="349" t="s">
        <v>108</v>
      </c>
      <c r="G4" s="349"/>
      <c r="H4" s="349"/>
      <c r="I4" s="349"/>
      <c r="J4" s="349"/>
      <c r="K4" s="349"/>
      <c r="L4" s="349"/>
      <c r="M4" s="349"/>
      <c r="N4" s="349"/>
      <c r="O4" s="349"/>
      <c r="P4" s="52"/>
      <c r="Q4" s="52"/>
    </row>
    <row r="5" spans="1:17" s="16" customFormat="1" ht="40.5" customHeight="1">
      <c r="A5" s="351"/>
      <c r="B5" s="351"/>
      <c r="C5" s="351"/>
      <c r="D5" s="351"/>
      <c r="E5" s="351"/>
      <c r="F5" s="353" t="s">
        <v>25</v>
      </c>
      <c r="G5" s="299" t="s">
        <v>11</v>
      </c>
      <c r="H5" s="299"/>
      <c r="I5" s="299" t="s">
        <v>77</v>
      </c>
      <c r="J5" s="299" t="s">
        <v>115</v>
      </c>
      <c r="K5" s="299" t="s">
        <v>79</v>
      </c>
      <c r="L5" s="299" t="s">
        <v>111</v>
      </c>
      <c r="M5" s="299" t="s">
        <v>112</v>
      </c>
      <c r="N5" s="299"/>
      <c r="O5" s="299" t="s">
        <v>118</v>
      </c>
      <c r="P5" s="299" t="s">
        <v>167</v>
      </c>
      <c r="Q5" s="299" t="s">
        <v>168</v>
      </c>
    </row>
    <row r="6" spans="1:17" s="16" customFormat="1" ht="48" customHeight="1">
      <c r="A6" s="352"/>
      <c r="B6" s="352"/>
      <c r="C6" s="352"/>
      <c r="D6" s="352"/>
      <c r="E6" s="352">
        <f>SUM(E7:E15)</f>
        <v>0</v>
      </c>
      <c r="F6" s="354"/>
      <c r="G6" s="12" t="s">
        <v>90</v>
      </c>
      <c r="H6" s="12" t="s">
        <v>109</v>
      </c>
      <c r="I6" s="299"/>
      <c r="J6" s="299"/>
      <c r="K6" s="299"/>
      <c r="L6" s="299"/>
      <c r="M6" s="12" t="s">
        <v>90</v>
      </c>
      <c r="N6" s="44" t="s">
        <v>109</v>
      </c>
      <c r="O6" s="299"/>
      <c r="P6" s="299"/>
      <c r="Q6" s="299"/>
    </row>
    <row r="7" spans="1:17" s="16" customFormat="1" ht="30" customHeight="1">
      <c r="A7" s="41" t="s">
        <v>25</v>
      </c>
      <c r="B7" s="25"/>
      <c r="C7" s="48"/>
      <c r="D7" s="48" t="s">
        <v>63</v>
      </c>
      <c r="E7" s="49">
        <f>SUM(E8:E16)</f>
        <v>0</v>
      </c>
      <c r="F7" s="50">
        <f>I7</f>
        <v>0</v>
      </c>
      <c r="G7" s="45"/>
      <c r="H7" s="51"/>
      <c r="I7" s="51">
        <f>I8+I9</f>
        <v>0</v>
      </c>
      <c r="J7" s="51"/>
      <c r="K7" s="51"/>
      <c r="L7" s="51"/>
      <c r="M7" s="52"/>
      <c r="N7" s="52"/>
      <c r="O7" s="52"/>
      <c r="P7" s="52"/>
      <c r="Q7" s="52"/>
    </row>
    <row r="8" spans="1:17" s="16" customFormat="1" ht="21.75" customHeight="1">
      <c r="A8" s="72"/>
      <c r="B8" s="72"/>
      <c r="C8" s="48"/>
      <c r="D8" s="48"/>
      <c r="E8" s="49"/>
      <c r="F8" s="50"/>
      <c r="G8" s="45"/>
      <c r="H8" s="51"/>
      <c r="I8" s="51"/>
      <c r="J8" s="51"/>
      <c r="K8" s="51"/>
      <c r="L8" s="51"/>
      <c r="M8" s="52"/>
      <c r="N8" s="52"/>
      <c r="O8" s="52"/>
      <c r="P8" s="52"/>
      <c r="Q8" s="52"/>
    </row>
    <row r="9" spans="1:17" s="16" customFormat="1" ht="21.75" customHeight="1">
      <c r="A9" s="72"/>
      <c r="B9" s="72"/>
      <c r="C9" s="48"/>
      <c r="D9" s="48"/>
      <c r="E9" s="49"/>
      <c r="F9" s="50"/>
      <c r="G9" s="45"/>
      <c r="H9" s="51"/>
      <c r="I9" s="51"/>
      <c r="J9" s="51"/>
      <c r="K9" s="51"/>
      <c r="L9" s="51"/>
      <c r="M9" s="52"/>
      <c r="N9" s="52"/>
      <c r="O9" s="52"/>
      <c r="P9" s="52"/>
      <c r="Q9" s="52"/>
    </row>
    <row r="10" spans="1:17" s="16" customFormat="1" ht="21.75" customHeight="1">
      <c r="A10" s="48"/>
      <c r="B10" s="25"/>
      <c r="C10" s="48"/>
      <c r="D10" s="48"/>
      <c r="E10" s="49"/>
      <c r="F10" s="50"/>
      <c r="G10" s="45"/>
      <c r="H10" s="51"/>
      <c r="I10" s="51"/>
      <c r="J10" s="51"/>
      <c r="K10" s="51"/>
      <c r="L10" s="51"/>
      <c r="M10" s="52"/>
      <c r="N10" s="52"/>
      <c r="O10" s="52"/>
      <c r="P10" s="52"/>
      <c r="Q10" s="52"/>
    </row>
    <row r="11" spans="1:17" s="16" customFormat="1" ht="21.75" customHeight="1">
      <c r="A11" s="48"/>
      <c r="B11" s="25"/>
      <c r="C11" s="48"/>
      <c r="D11" s="48"/>
      <c r="E11" s="49"/>
      <c r="F11" s="50"/>
      <c r="G11" s="45"/>
      <c r="H11" s="51"/>
      <c r="I11" s="51"/>
      <c r="J11" s="51"/>
      <c r="K11" s="51"/>
      <c r="L11" s="51"/>
      <c r="M11" s="52"/>
      <c r="N11" s="52"/>
      <c r="O11" s="52"/>
      <c r="P11" s="52"/>
      <c r="Q11" s="52"/>
    </row>
    <row r="12" spans="1:17" s="16" customFormat="1" ht="21.75" customHeight="1">
      <c r="A12" s="48"/>
      <c r="B12" s="25"/>
      <c r="C12" s="48"/>
      <c r="D12" s="48"/>
      <c r="E12" s="49"/>
      <c r="F12" s="50"/>
      <c r="G12" s="45"/>
      <c r="H12" s="51"/>
      <c r="I12" s="51"/>
      <c r="J12" s="51"/>
      <c r="K12" s="51"/>
      <c r="L12" s="51"/>
      <c r="M12" s="52"/>
      <c r="N12" s="52"/>
      <c r="O12" s="52"/>
      <c r="P12" s="52"/>
      <c r="Q12" s="52"/>
    </row>
    <row r="13" spans="1:17" s="16" customFormat="1" ht="21.75" customHeight="1">
      <c r="A13" s="48"/>
      <c r="B13" s="25"/>
      <c r="C13" s="48"/>
      <c r="D13" s="48"/>
      <c r="E13" s="49"/>
      <c r="F13" s="50"/>
      <c r="G13" s="45"/>
      <c r="H13" s="51"/>
      <c r="I13" s="51"/>
      <c r="J13" s="51"/>
      <c r="K13" s="51"/>
      <c r="L13" s="51"/>
      <c r="M13" s="52"/>
      <c r="N13" s="52"/>
      <c r="O13" s="52"/>
      <c r="P13" s="52"/>
      <c r="Q13" s="52"/>
    </row>
    <row r="14" spans="1:17" s="16" customFormat="1" ht="21.75" customHeight="1">
      <c r="A14" s="48"/>
      <c r="B14" s="25"/>
      <c r="C14" s="48"/>
      <c r="D14" s="48"/>
      <c r="E14" s="49"/>
      <c r="F14" s="50"/>
      <c r="G14" s="45"/>
      <c r="H14" s="51"/>
      <c r="I14" s="51"/>
      <c r="J14" s="51"/>
      <c r="K14" s="51"/>
      <c r="L14" s="51"/>
      <c r="M14" s="52"/>
      <c r="N14" s="52"/>
      <c r="O14" s="52"/>
      <c r="P14" s="52"/>
      <c r="Q14" s="52"/>
    </row>
    <row r="15" spans="1:17" ht="21.75" customHeight="1">
      <c r="A15" s="43"/>
      <c r="B15" s="42"/>
      <c r="C15" s="43"/>
      <c r="D15" s="43" t="s">
        <v>63</v>
      </c>
      <c r="E15" s="49">
        <f>SUM(E16:E20)</f>
        <v>0</v>
      </c>
      <c r="F15" s="50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ht="30.75" customHeight="1"/>
  </sheetData>
  <sheetProtection/>
  <mergeCells count="18">
    <mergeCell ref="A3:C3"/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P5:P6"/>
    <mergeCell ref="Q5:Q6"/>
    <mergeCell ref="J5:J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showGridLines="0" showZeros="0" zoomScale="70" zoomScaleNormal="70" zoomScalePageLayoutView="0" workbookViewId="0" topLeftCell="A1">
      <selection activeCell="A7" sqref="A7:L8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362" t="s">
        <v>183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39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6" t="s">
        <v>197</v>
      </c>
    </row>
    <row r="4" spans="1:12" ht="24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5" t="s">
        <v>116</v>
      </c>
    </row>
    <row r="5" spans="1:12" ht="26.25" customHeight="1">
      <c r="A5" s="355" t="s">
        <v>184</v>
      </c>
      <c r="B5" s="363" t="s">
        <v>185</v>
      </c>
      <c r="C5" s="355" t="s">
        <v>186</v>
      </c>
      <c r="D5" s="355" t="s">
        <v>187</v>
      </c>
      <c r="E5" s="355" t="s">
        <v>188</v>
      </c>
      <c r="F5" s="355" t="s">
        <v>189</v>
      </c>
      <c r="G5" s="355" t="s">
        <v>190</v>
      </c>
      <c r="H5" s="357" t="s">
        <v>191</v>
      </c>
      <c r="I5" s="359" t="s">
        <v>192</v>
      </c>
      <c r="J5" s="360"/>
      <c r="K5" s="360"/>
      <c r="L5" s="361"/>
    </row>
    <row r="6" spans="1:12" ht="94.5" customHeight="1">
      <c r="A6" s="356"/>
      <c r="B6" s="364"/>
      <c r="C6" s="356"/>
      <c r="D6" s="356"/>
      <c r="E6" s="356"/>
      <c r="F6" s="356"/>
      <c r="G6" s="356"/>
      <c r="H6" s="358"/>
      <c r="I6" s="185" t="s">
        <v>193</v>
      </c>
      <c r="J6" s="185" t="s">
        <v>194</v>
      </c>
      <c r="K6" s="185" t="s">
        <v>195</v>
      </c>
      <c r="L6" s="185" t="s">
        <v>196</v>
      </c>
    </row>
    <row r="7" spans="1:12" ht="46.5" customHeight="1">
      <c r="A7" s="225"/>
      <c r="B7" s="226"/>
      <c r="C7" s="226"/>
      <c r="D7" s="227"/>
      <c r="E7" s="226"/>
      <c r="F7" s="228"/>
      <c r="G7" s="227"/>
      <c r="H7" s="229"/>
      <c r="I7" s="167"/>
      <c r="J7" s="167"/>
      <c r="K7" s="167"/>
      <c r="L7" s="167"/>
    </row>
    <row r="8" spans="1:12" ht="46.5" customHeight="1">
      <c r="A8" s="225"/>
      <c r="B8" s="226"/>
      <c r="C8" s="226"/>
      <c r="D8" s="226"/>
      <c r="E8" s="226"/>
      <c r="F8" s="228"/>
      <c r="G8" s="227"/>
      <c r="H8" s="229"/>
      <c r="I8" s="167"/>
      <c r="J8" s="167"/>
      <c r="K8" s="167"/>
      <c r="L8" s="167"/>
    </row>
    <row r="9" spans="1:12" ht="46.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</row>
    <row r="10" spans="1:12" ht="46.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</row>
    <row r="11" spans="1:12" ht="46.5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</row>
    <row r="12" spans="1:12" ht="46.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</row>
    <row r="13" spans="1:12" ht="46.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</row>
  </sheetData>
  <sheetProtection formatCells="0" formatColumns="0" formatRows="0"/>
  <mergeCells count="10">
    <mergeCell ref="G5:G6"/>
    <mergeCell ref="H5:H6"/>
    <mergeCell ref="I5:L5"/>
    <mergeCell ref="A2:L2"/>
    <mergeCell ref="A5:A6"/>
    <mergeCell ref="B5:B6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3">
      <selection activeCell="A3" sqref="A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33" t="s">
        <v>161</v>
      </c>
      <c r="B1" s="333"/>
      <c r="C1" s="333"/>
    </row>
    <row r="2" spans="1:3" ht="21" customHeight="1">
      <c r="A2" s="28"/>
      <c r="B2" s="28"/>
      <c r="C2" s="178" t="s">
        <v>177</v>
      </c>
    </row>
    <row r="3" spans="1:3" ht="24.75" customHeight="1">
      <c r="A3" s="164" t="s">
        <v>382</v>
      </c>
      <c r="B3" s="164"/>
      <c r="C3" s="165" t="s">
        <v>116</v>
      </c>
    </row>
    <row r="4" spans="1:16" s="26" customFormat="1" ht="30" customHeight="1">
      <c r="A4" s="300" t="s">
        <v>68</v>
      </c>
      <c r="B4" s="29" t="s">
        <v>69</v>
      </c>
      <c r="C4" s="30"/>
      <c r="F4" s="31"/>
      <c r="P4" s="31"/>
    </row>
    <row r="5" spans="1:16" s="26" customFormat="1" ht="43.5" customHeight="1">
      <c r="A5" s="300"/>
      <c r="B5" s="3" t="s">
        <v>162</v>
      </c>
      <c r="C5" s="173" t="s">
        <v>163</v>
      </c>
      <c r="E5" s="32">
        <v>3.6</v>
      </c>
      <c r="F5" s="33">
        <v>0</v>
      </c>
      <c r="G5" s="33">
        <v>0.6</v>
      </c>
      <c r="H5" s="32">
        <v>3</v>
      </c>
      <c r="I5" s="33">
        <v>0</v>
      </c>
      <c r="J5" s="32">
        <v>3</v>
      </c>
      <c r="K5" s="32">
        <v>9.4</v>
      </c>
      <c r="L5" s="33">
        <v>0</v>
      </c>
      <c r="M5" s="33">
        <v>0.7</v>
      </c>
      <c r="N5" s="32">
        <v>8.7</v>
      </c>
      <c r="O5" s="33">
        <v>0</v>
      </c>
      <c r="P5" s="32">
        <v>8.7</v>
      </c>
    </row>
    <row r="6" spans="1:16" s="26" customFormat="1" ht="34.5" customHeight="1">
      <c r="A6" s="34" t="s">
        <v>70</v>
      </c>
      <c r="B6" s="230"/>
      <c r="C6" s="233"/>
      <c r="E6" s="31"/>
      <c r="G6" s="31"/>
      <c r="I6" s="31"/>
      <c r="J6" s="31"/>
      <c r="K6" s="31"/>
      <c r="L6" s="31"/>
      <c r="M6" s="31"/>
      <c r="N6" s="31"/>
      <c r="O6" s="31"/>
      <c r="P6" s="31"/>
    </row>
    <row r="7" spans="1:16" s="27" customFormat="1" ht="34.5" customHeight="1">
      <c r="A7" s="35" t="s">
        <v>71</v>
      </c>
      <c r="B7" s="231"/>
      <c r="C7" s="234"/>
      <c r="D7" s="36"/>
      <c r="E7" s="36"/>
      <c r="F7" s="36"/>
      <c r="G7" s="36"/>
      <c r="H7" s="36"/>
      <c r="I7" s="36"/>
      <c r="J7" s="36"/>
      <c r="K7" s="36"/>
      <c r="L7" s="36"/>
      <c r="M7" s="36"/>
      <c r="O7" s="36"/>
      <c r="P7" s="36"/>
    </row>
    <row r="8" spans="1:16" s="27" customFormat="1" ht="34.5" customHeight="1">
      <c r="A8" s="37" t="s">
        <v>72</v>
      </c>
      <c r="B8" s="232"/>
      <c r="C8" s="235"/>
      <c r="D8" s="36"/>
      <c r="E8" s="36"/>
      <c r="G8" s="36"/>
      <c r="H8" s="36"/>
      <c r="I8" s="36"/>
      <c r="J8" s="36"/>
      <c r="K8" s="36"/>
      <c r="L8" s="36"/>
      <c r="M8" s="36"/>
      <c r="O8" s="36"/>
      <c r="P8" s="36"/>
    </row>
    <row r="9" spans="1:16" s="27" customFormat="1" ht="34.5" customHeight="1">
      <c r="A9" s="37" t="s">
        <v>73</v>
      </c>
      <c r="B9" s="232"/>
      <c r="C9" s="235"/>
      <c r="D9" s="36"/>
      <c r="E9" s="36"/>
      <c r="H9" s="36"/>
      <c r="I9" s="36"/>
      <c r="L9" s="36"/>
      <c r="N9" s="36"/>
      <c r="P9" s="36"/>
    </row>
    <row r="10" spans="1:9" s="27" customFormat="1" ht="34.5" customHeight="1">
      <c r="A10" s="37" t="s">
        <v>74</v>
      </c>
      <c r="B10" s="232"/>
      <c r="C10" s="235"/>
      <c r="D10" s="36"/>
      <c r="E10" s="36"/>
      <c r="F10" s="36"/>
      <c r="G10" s="36"/>
      <c r="H10" s="36"/>
      <c r="I10" s="36"/>
    </row>
    <row r="11" spans="1:8" s="27" customFormat="1" ht="34.5" customHeight="1">
      <c r="A11" s="37" t="s">
        <v>75</v>
      </c>
      <c r="B11" s="232"/>
      <c r="C11" s="235"/>
      <c r="D11" s="36"/>
      <c r="E11" s="36"/>
      <c r="F11" s="36"/>
      <c r="G11" s="36"/>
      <c r="H11" s="36"/>
    </row>
  </sheetData>
  <sheetProtection/>
  <mergeCells count="2">
    <mergeCell ref="A4:A5"/>
    <mergeCell ref="A1:C1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17"/>
  <sheetViews>
    <sheetView showGridLines="0" showZeros="0" zoomScalePageLayoutView="0" workbookViewId="0" topLeftCell="A1">
      <selection activeCell="C11" sqref="C11"/>
    </sheetView>
  </sheetViews>
  <sheetFormatPr defaultColWidth="6.83203125" defaultRowHeight="19.5" customHeight="1"/>
  <cols>
    <col min="1" max="1" width="42.83203125" style="17" customWidth="1"/>
    <col min="2" max="2" width="7.66015625" style="18" customWidth="1"/>
    <col min="3" max="3" width="9.33203125" style="18" customWidth="1"/>
    <col min="4" max="4" width="12" style="18" customWidth="1"/>
    <col min="5" max="5" width="31.5" style="18" customWidth="1"/>
    <col min="6" max="6" width="18.16015625" style="18" customWidth="1"/>
    <col min="7" max="7" width="9" style="19" bestFit="1" customWidth="1"/>
    <col min="8" max="193" width="6.83203125" style="19" customWidth="1"/>
    <col min="194" max="194" width="6.83203125" style="0" customWidth="1"/>
  </cols>
  <sheetData>
    <row r="1" spans="1:6" s="13" customFormat="1" ht="36.75" customHeight="1">
      <c r="A1" s="365" t="s">
        <v>164</v>
      </c>
      <c r="B1" s="365"/>
      <c r="C1" s="365"/>
      <c r="D1" s="365"/>
      <c r="E1" s="365"/>
      <c r="F1" s="365"/>
    </row>
    <row r="2" spans="1:6" s="13" customFormat="1" ht="24" customHeight="1">
      <c r="A2" s="20"/>
      <c r="B2" s="20"/>
      <c r="C2" s="20"/>
      <c r="D2" s="20"/>
      <c r="E2" s="20"/>
      <c r="F2" s="180" t="s">
        <v>178</v>
      </c>
    </row>
    <row r="3" spans="1:6" s="13" customFormat="1" ht="15" customHeight="1">
      <c r="A3" s="342" t="s">
        <v>383</v>
      </c>
      <c r="B3" s="342"/>
      <c r="C3" s="343"/>
      <c r="D3" s="21"/>
      <c r="E3" s="21"/>
      <c r="F3" s="22" t="s">
        <v>6</v>
      </c>
    </row>
    <row r="4" spans="1:6" s="14" customFormat="1" ht="24" customHeight="1">
      <c r="A4" s="366" t="s">
        <v>22</v>
      </c>
      <c r="B4" s="299" t="s">
        <v>76</v>
      </c>
      <c r="C4" s="299"/>
      <c r="D4" s="299"/>
      <c r="E4" s="299" t="s">
        <v>33</v>
      </c>
      <c r="F4" s="367" t="s">
        <v>162</v>
      </c>
    </row>
    <row r="5" spans="1:6" s="14" customFormat="1" ht="24.75" customHeight="1">
      <c r="A5" s="366"/>
      <c r="B5" s="299"/>
      <c r="C5" s="299"/>
      <c r="D5" s="299"/>
      <c r="E5" s="299"/>
      <c r="F5" s="367"/>
    </row>
    <row r="6" spans="1:6" s="15" customFormat="1" ht="38.25" customHeight="1">
      <c r="A6" s="366"/>
      <c r="B6" s="10" t="s">
        <v>34</v>
      </c>
      <c r="C6" s="10" t="s">
        <v>35</v>
      </c>
      <c r="D6" s="10" t="s">
        <v>36</v>
      </c>
      <c r="E6" s="299"/>
      <c r="F6" s="367"/>
    </row>
    <row r="7" spans="1:193" s="16" customFormat="1" ht="15" customHeight="1">
      <c r="A7" s="131"/>
      <c r="B7" s="132"/>
      <c r="C7" s="132"/>
      <c r="D7" s="132"/>
      <c r="E7" s="133" t="s">
        <v>25</v>
      </c>
      <c r="F7" s="134">
        <f>F8</f>
        <v>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</row>
    <row r="8" spans="1:193" s="144" customFormat="1" ht="15" customHeight="1">
      <c r="A8" s="57"/>
      <c r="B8" s="142"/>
      <c r="C8" s="142"/>
      <c r="D8" s="142"/>
      <c r="E8" s="163" t="s">
        <v>90</v>
      </c>
      <c r="F8" s="143">
        <f>F9</f>
        <v>0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</row>
    <row r="9" spans="1:6" ht="15" customHeight="1">
      <c r="A9" s="27"/>
      <c r="B9" s="236"/>
      <c r="C9" s="236"/>
      <c r="D9" s="236"/>
      <c r="E9" s="238"/>
      <c r="F9" s="239"/>
    </row>
    <row r="10" spans="1:6" ht="15" customHeight="1">
      <c r="A10" s="43"/>
      <c r="B10" s="236"/>
      <c r="C10" s="237"/>
      <c r="D10" s="236"/>
      <c r="E10" s="238"/>
      <c r="F10" s="239"/>
    </row>
    <row r="11" spans="1:6" ht="15" customHeight="1">
      <c r="A11" s="43"/>
      <c r="B11" s="236"/>
      <c r="C11" s="237"/>
      <c r="D11" s="236"/>
      <c r="E11" s="238"/>
      <c r="F11" s="239"/>
    </row>
    <row r="12" spans="1:6" ht="15" customHeight="1">
      <c r="A12" s="43"/>
      <c r="B12" s="236"/>
      <c r="C12" s="237"/>
      <c r="D12" s="236"/>
      <c r="E12" s="238"/>
      <c r="F12" s="239"/>
    </row>
    <row r="13" spans="1:6" ht="15" customHeight="1">
      <c r="A13" s="43"/>
      <c r="B13" s="236"/>
      <c r="C13" s="237"/>
      <c r="D13" s="236"/>
      <c r="E13" s="238"/>
      <c r="F13" s="239"/>
    </row>
    <row r="14" spans="1:193" s="136" customFormat="1" ht="19.5" customHeight="1">
      <c r="A14" s="43"/>
      <c r="B14" s="236"/>
      <c r="C14" s="237"/>
      <c r="D14" s="236"/>
      <c r="E14" s="238"/>
      <c r="F14" s="239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</row>
    <row r="15" spans="1:6" ht="19.5" customHeight="1">
      <c r="A15" s="43"/>
      <c r="B15" s="236"/>
      <c r="C15" s="237"/>
      <c r="D15" s="236"/>
      <c r="E15" s="238"/>
      <c r="F15" s="239"/>
    </row>
    <row r="16" spans="1:193" s="144" customFormat="1" ht="19.5" customHeight="1">
      <c r="A16" s="57"/>
      <c r="B16" s="236"/>
      <c r="C16" s="237"/>
      <c r="D16" s="236"/>
      <c r="E16" s="238"/>
      <c r="F16" s="239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</row>
    <row r="17" spans="1:6" ht="19.5" customHeight="1">
      <c r="A17" s="43"/>
      <c r="B17" s="236"/>
      <c r="C17" s="237"/>
      <c r="D17" s="236"/>
      <c r="E17" s="238"/>
      <c r="F17" s="239"/>
    </row>
  </sheetData>
  <sheetProtection formatCells="0" formatColumns="0" formatRows="0"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55" zoomScaleNormal="55" zoomScalePageLayoutView="0" workbookViewId="0" topLeftCell="A10">
      <selection activeCell="N39" sqref="N39"/>
    </sheetView>
  </sheetViews>
  <sheetFormatPr defaultColWidth="9.33203125" defaultRowHeight="11.25"/>
  <cols>
    <col min="1" max="1" width="22.5" style="166" customWidth="1"/>
    <col min="2" max="11" width="13.5" style="166" customWidth="1"/>
  </cols>
  <sheetData>
    <row r="1" spans="1:11" ht="47.25" customHeight="1">
      <c r="A1" s="374" t="s">
        <v>319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s="69" customFormat="1" ht="31.5" customHeight="1">
      <c r="A2" s="240" t="s">
        <v>320</v>
      </c>
      <c r="B2" s="375" t="s">
        <v>358</v>
      </c>
      <c r="C2" s="376"/>
      <c r="D2" s="240" t="s">
        <v>321</v>
      </c>
      <c r="E2" s="377" t="s">
        <v>317</v>
      </c>
      <c r="F2" s="376"/>
      <c r="G2" s="240" t="s">
        <v>322</v>
      </c>
      <c r="H2" s="241" t="s">
        <v>318</v>
      </c>
      <c r="I2" s="240"/>
      <c r="K2" s="242" t="s">
        <v>6</v>
      </c>
    </row>
    <row r="3" spans="1:11" ht="52.5" customHeight="1">
      <c r="A3" s="182" t="s">
        <v>323</v>
      </c>
      <c r="B3" s="182" t="s">
        <v>324</v>
      </c>
      <c r="C3" s="182" t="s">
        <v>325</v>
      </c>
      <c r="D3" s="182" t="s">
        <v>326</v>
      </c>
      <c r="E3" s="182" t="s">
        <v>327</v>
      </c>
      <c r="F3" s="182" t="s">
        <v>328</v>
      </c>
      <c r="G3" s="182" t="s">
        <v>329</v>
      </c>
      <c r="H3" s="182" t="s">
        <v>330</v>
      </c>
      <c r="I3" s="182" t="s">
        <v>331</v>
      </c>
      <c r="J3" s="182" t="s">
        <v>332</v>
      </c>
      <c r="K3" s="182" t="s">
        <v>333</v>
      </c>
    </row>
    <row r="4" spans="1:11" ht="14.25" customHeight="1">
      <c r="A4" s="183" t="s">
        <v>334</v>
      </c>
      <c r="B4" s="183">
        <v>1</v>
      </c>
      <c r="C4" s="183">
        <v>2</v>
      </c>
      <c r="D4" s="183">
        <v>3</v>
      </c>
      <c r="E4" s="183">
        <v>4</v>
      </c>
      <c r="F4" s="183">
        <v>5</v>
      </c>
      <c r="G4" s="183">
        <v>6</v>
      </c>
      <c r="H4" s="183">
        <v>7</v>
      </c>
      <c r="I4" s="183">
        <v>8</v>
      </c>
      <c r="J4" s="183">
        <v>9</v>
      </c>
      <c r="K4" s="183"/>
    </row>
    <row r="5" spans="1:11" s="69" customFormat="1" ht="55.5" customHeight="1">
      <c r="A5" s="243" t="s">
        <v>315</v>
      </c>
      <c r="B5" s="378">
        <v>50</v>
      </c>
      <c r="C5" s="378">
        <v>0</v>
      </c>
      <c r="D5" s="378">
        <v>0</v>
      </c>
      <c r="E5" s="378">
        <v>50</v>
      </c>
      <c r="F5" s="378">
        <v>0</v>
      </c>
      <c r="G5" s="378">
        <v>0</v>
      </c>
      <c r="H5" s="378">
        <v>0</v>
      </c>
      <c r="I5" s="378">
        <v>0</v>
      </c>
      <c r="J5" s="378">
        <v>0</v>
      </c>
      <c r="K5" s="148"/>
    </row>
    <row r="6" spans="1:11" s="69" customFormat="1" ht="144" customHeight="1">
      <c r="A6" s="244" t="s">
        <v>335</v>
      </c>
      <c r="B6" s="368" t="s">
        <v>316</v>
      </c>
      <c r="C6" s="369"/>
      <c r="D6" s="369"/>
      <c r="E6" s="369"/>
      <c r="F6" s="369"/>
      <c r="G6" s="369"/>
      <c r="H6" s="369"/>
      <c r="I6" s="369"/>
      <c r="J6" s="369"/>
      <c r="K6" s="370"/>
    </row>
    <row r="7" spans="1:11" s="69" customFormat="1" ht="93.75" customHeight="1">
      <c r="A7" s="244" t="s">
        <v>336</v>
      </c>
      <c r="B7" s="368" t="s">
        <v>359</v>
      </c>
      <c r="C7" s="369"/>
      <c r="D7" s="369"/>
      <c r="E7" s="369"/>
      <c r="F7" s="370"/>
      <c r="G7" s="244" t="s">
        <v>337</v>
      </c>
      <c r="H7" s="368" t="s">
        <v>360</v>
      </c>
      <c r="I7" s="369"/>
      <c r="J7" s="369"/>
      <c r="K7" s="370"/>
    </row>
    <row r="8" spans="1:11" s="69" customFormat="1" ht="93.75" customHeight="1">
      <c r="A8" s="244" t="s">
        <v>338</v>
      </c>
      <c r="B8" s="368" t="s">
        <v>361</v>
      </c>
      <c r="C8" s="369"/>
      <c r="D8" s="369"/>
      <c r="E8" s="369"/>
      <c r="F8" s="370"/>
      <c r="G8" s="244" t="s">
        <v>339</v>
      </c>
      <c r="H8" s="368" t="s">
        <v>355</v>
      </c>
      <c r="I8" s="369"/>
      <c r="J8" s="369"/>
      <c r="K8" s="370"/>
    </row>
    <row r="9" spans="1:11" s="69" customFormat="1" ht="36" customHeight="1">
      <c r="A9" s="371" t="s">
        <v>340</v>
      </c>
      <c r="B9" s="371" t="s">
        <v>341</v>
      </c>
      <c r="C9" s="244" t="s">
        <v>342</v>
      </c>
      <c r="D9" s="368" t="s">
        <v>362</v>
      </c>
      <c r="E9" s="369"/>
      <c r="F9" s="370"/>
      <c r="G9" s="371" t="s">
        <v>343</v>
      </c>
      <c r="H9" s="244" t="s">
        <v>344</v>
      </c>
      <c r="I9" s="368" t="s">
        <v>363</v>
      </c>
      <c r="J9" s="369"/>
      <c r="K9" s="370"/>
    </row>
    <row r="10" spans="1:11" s="69" customFormat="1" ht="36" customHeight="1">
      <c r="A10" s="372"/>
      <c r="B10" s="372"/>
      <c r="C10" s="244" t="s">
        <v>345</v>
      </c>
      <c r="D10" s="368" t="s">
        <v>63</v>
      </c>
      <c r="E10" s="369"/>
      <c r="F10" s="370"/>
      <c r="G10" s="372"/>
      <c r="H10" s="244" t="s">
        <v>346</v>
      </c>
      <c r="I10" s="368" t="s">
        <v>63</v>
      </c>
      <c r="J10" s="369"/>
      <c r="K10" s="370"/>
    </row>
    <row r="11" spans="1:11" s="69" customFormat="1" ht="36" customHeight="1">
      <c r="A11" s="372"/>
      <c r="B11" s="372"/>
      <c r="C11" s="244" t="s">
        <v>347</v>
      </c>
      <c r="D11" s="368" t="s">
        <v>63</v>
      </c>
      <c r="E11" s="369"/>
      <c r="F11" s="370"/>
      <c r="G11" s="372"/>
      <c r="H11" s="244" t="s">
        <v>348</v>
      </c>
      <c r="I11" s="368" t="s">
        <v>63</v>
      </c>
      <c r="J11" s="369"/>
      <c r="K11" s="370"/>
    </row>
    <row r="12" spans="1:11" s="69" customFormat="1" ht="36" customHeight="1">
      <c r="A12" s="372"/>
      <c r="B12" s="372"/>
      <c r="C12" s="244" t="s">
        <v>349</v>
      </c>
      <c r="D12" s="368" t="s">
        <v>63</v>
      </c>
      <c r="E12" s="369"/>
      <c r="F12" s="370"/>
      <c r="G12" s="372"/>
      <c r="H12" s="244" t="s">
        <v>350</v>
      </c>
      <c r="I12" s="368" t="s">
        <v>63</v>
      </c>
      <c r="J12" s="369"/>
      <c r="K12" s="370"/>
    </row>
    <row r="13" spans="1:11" s="69" customFormat="1" ht="36" customHeight="1">
      <c r="A13" s="372"/>
      <c r="B13" s="372"/>
      <c r="C13" s="244" t="s">
        <v>351</v>
      </c>
      <c r="D13" s="368" t="s">
        <v>63</v>
      </c>
      <c r="E13" s="369"/>
      <c r="F13" s="370"/>
      <c r="G13" s="372"/>
      <c r="H13" s="244" t="s">
        <v>352</v>
      </c>
      <c r="I13" s="368" t="s">
        <v>63</v>
      </c>
      <c r="J13" s="369"/>
      <c r="K13" s="370"/>
    </row>
    <row r="14" spans="1:11" s="69" customFormat="1" ht="36" customHeight="1">
      <c r="A14" s="373"/>
      <c r="B14" s="373"/>
      <c r="C14" s="244" t="s">
        <v>353</v>
      </c>
      <c r="D14" s="368" t="s">
        <v>63</v>
      </c>
      <c r="E14" s="369"/>
      <c r="F14" s="370"/>
      <c r="G14" s="373"/>
      <c r="H14" s="244" t="s">
        <v>354</v>
      </c>
      <c r="I14" s="368" t="s">
        <v>63</v>
      </c>
      <c r="J14" s="369"/>
      <c r="K14" s="370"/>
    </row>
    <row r="16" spans="1:11" ht="14.25" customHeight="1">
      <c r="A16"/>
      <c r="B16"/>
      <c r="C16"/>
      <c r="D16"/>
      <c r="E16"/>
      <c r="F16"/>
      <c r="G16"/>
      <c r="H16"/>
      <c r="I16"/>
      <c r="J16"/>
      <c r="K16"/>
    </row>
    <row r="17" spans="1:11" ht="47.25" customHeight="1">
      <c r="A17" s="374" t="s">
        <v>319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</row>
    <row r="18" spans="1:11" s="69" customFormat="1" ht="31.5" customHeight="1">
      <c r="A18" s="240" t="s">
        <v>320</v>
      </c>
      <c r="B18" s="375" t="s">
        <v>358</v>
      </c>
      <c r="C18" s="376"/>
      <c r="D18" s="240" t="s">
        <v>321</v>
      </c>
      <c r="E18" s="377" t="s">
        <v>317</v>
      </c>
      <c r="F18" s="376"/>
      <c r="G18" s="240" t="s">
        <v>322</v>
      </c>
      <c r="H18" s="241" t="s">
        <v>318</v>
      </c>
      <c r="I18" s="240"/>
      <c r="K18" s="242" t="s">
        <v>6</v>
      </c>
    </row>
    <row r="19" spans="1:11" ht="52.5" customHeight="1">
      <c r="A19" s="182" t="s">
        <v>323</v>
      </c>
      <c r="B19" s="182" t="s">
        <v>324</v>
      </c>
      <c r="C19" s="182" t="s">
        <v>325</v>
      </c>
      <c r="D19" s="182" t="s">
        <v>326</v>
      </c>
      <c r="E19" s="182" t="s">
        <v>327</v>
      </c>
      <c r="F19" s="182" t="s">
        <v>328</v>
      </c>
      <c r="G19" s="182" t="s">
        <v>329</v>
      </c>
      <c r="H19" s="182" t="s">
        <v>330</v>
      </c>
      <c r="I19" s="182" t="s">
        <v>331</v>
      </c>
      <c r="J19" s="182" t="s">
        <v>332</v>
      </c>
      <c r="K19" s="182" t="s">
        <v>333</v>
      </c>
    </row>
    <row r="20" spans="1:11" ht="14.25" customHeight="1">
      <c r="A20" s="183" t="s">
        <v>334</v>
      </c>
      <c r="B20" s="183">
        <v>1</v>
      </c>
      <c r="C20" s="183">
        <v>2</v>
      </c>
      <c r="D20" s="183">
        <v>3</v>
      </c>
      <c r="E20" s="183">
        <v>4</v>
      </c>
      <c r="F20" s="183">
        <v>5</v>
      </c>
      <c r="G20" s="183">
        <v>6</v>
      </c>
      <c r="H20" s="183">
        <v>7</v>
      </c>
      <c r="I20" s="183">
        <v>8</v>
      </c>
      <c r="J20" s="183">
        <v>9</v>
      </c>
      <c r="K20" s="183"/>
    </row>
    <row r="21" spans="1:11" s="69" customFormat="1" ht="55.5" customHeight="1">
      <c r="A21" s="243" t="s">
        <v>364</v>
      </c>
      <c r="B21" s="378">
        <v>45</v>
      </c>
      <c r="C21" s="378">
        <v>0</v>
      </c>
      <c r="D21" s="378">
        <v>0</v>
      </c>
      <c r="E21" s="378">
        <v>45</v>
      </c>
      <c r="F21" s="378">
        <v>0</v>
      </c>
      <c r="G21" s="378">
        <v>0</v>
      </c>
      <c r="H21" s="378">
        <v>0</v>
      </c>
      <c r="I21" s="378">
        <v>0</v>
      </c>
      <c r="J21" s="378">
        <v>0</v>
      </c>
      <c r="K21" s="148"/>
    </row>
    <row r="22" spans="1:11" s="69" customFormat="1" ht="174" customHeight="1">
      <c r="A22" s="244" t="s">
        <v>335</v>
      </c>
      <c r="B22" s="368" t="s">
        <v>314</v>
      </c>
      <c r="C22" s="369"/>
      <c r="D22" s="369"/>
      <c r="E22" s="369"/>
      <c r="F22" s="369"/>
      <c r="G22" s="369"/>
      <c r="H22" s="369"/>
      <c r="I22" s="369"/>
      <c r="J22" s="369"/>
      <c r="K22" s="370"/>
    </row>
    <row r="23" spans="1:11" s="69" customFormat="1" ht="93.75" customHeight="1">
      <c r="A23" s="244" t="s">
        <v>336</v>
      </c>
      <c r="B23" s="368" t="s">
        <v>359</v>
      </c>
      <c r="C23" s="369"/>
      <c r="D23" s="369"/>
      <c r="E23" s="369"/>
      <c r="F23" s="370"/>
      <c r="G23" s="244" t="s">
        <v>337</v>
      </c>
      <c r="H23" s="368" t="s">
        <v>365</v>
      </c>
      <c r="I23" s="369"/>
      <c r="J23" s="369"/>
      <c r="K23" s="370"/>
    </row>
    <row r="24" spans="1:11" s="69" customFormat="1" ht="93.75" customHeight="1">
      <c r="A24" s="244" t="s">
        <v>338</v>
      </c>
      <c r="B24" s="368" t="s">
        <v>366</v>
      </c>
      <c r="C24" s="369"/>
      <c r="D24" s="369"/>
      <c r="E24" s="369"/>
      <c r="F24" s="370"/>
      <c r="G24" s="244" t="s">
        <v>339</v>
      </c>
      <c r="H24" s="368" t="s">
        <v>355</v>
      </c>
      <c r="I24" s="369"/>
      <c r="J24" s="369"/>
      <c r="K24" s="370"/>
    </row>
    <row r="25" spans="1:11" s="69" customFormat="1" ht="36" customHeight="1">
      <c r="A25" s="371" t="s">
        <v>340</v>
      </c>
      <c r="B25" s="371" t="s">
        <v>341</v>
      </c>
      <c r="C25" s="244" t="s">
        <v>342</v>
      </c>
      <c r="D25" s="368" t="s">
        <v>362</v>
      </c>
      <c r="E25" s="369"/>
      <c r="F25" s="370"/>
      <c r="G25" s="371" t="s">
        <v>343</v>
      </c>
      <c r="H25" s="244" t="s">
        <v>344</v>
      </c>
      <c r="I25" s="368" t="s">
        <v>367</v>
      </c>
      <c r="J25" s="369"/>
      <c r="K25" s="370"/>
    </row>
    <row r="26" spans="1:11" s="69" customFormat="1" ht="36" customHeight="1">
      <c r="A26" s="372"/>
      <c r="B26" s="372"/>
      <c r="C26" s="244" t="s">
        <v>345</v>
      </c>
      <c r="D26" s="368" t="s">
        <v>63</v>
      </c>
      <c r="E26" s="369"/>
      <c r="F26" s="370"/>
      <c r="G26" s="372"/>
      <c r="H26" s="244" t="s">
        <v>346</v>
      </c>
      <c r="I26" s="368" t="s">
        <v>63</v>
      </c>
      <c r="J26" s="369"/>
      <c r="K26" s="370"/>
    </row>
    <row r="27" spans="1:11" s="69" customFormat="1" ht="36" customHeight="1">
      <c r="A27" s="372"/>
      <c r="B27" s="372"/>
      <c r="C27" s="244" t="s">
        <v>347</v>
      </c>
      <c r="D27" s="368" t="s">
        <v>63</v>
      </c>
      <c r="E27" s="369"/>
      <c r="F27" s="370"/>
      <c r="G27" s="372"/>
      <c r="H27" s="244" t="s">
        <v>348</v>
      </c>
      <c r="I27" s="368" t="s">
        <v>63</v>
      </c>
      <c r="J27" s="369"/>
      <c r="K27" s="370"/>
    </row>
    <row r="28" spans="1:11" s="69" customFormat="1" ht="36" customHeight="1">
      <c r="A28" s="372"/>
      <c r="B28" s="372"/>
      <c r="C28" s="244" t="s">
        <v>349</v>
      </c>
      <c r="D28" s="368" t="s">
        <v>63</v>
      </c>
      <c r="E28" s="369"/>
      <c r="F28" s="370"/>
      <c r="G28" s="372"/>
      <c r="H28" s="244" t="s">
        <v>350</v>
      </c>
      <c r="I28" s="368" t="s">
        <v>63</v>
      </c>
      <c r="J28" s="369"/>
      <c r="K28" s="370"/>
    </row>
    <row r="29" spans="1:11" s="69" customFormat="1" ht="36" customHeight="1">
      <c r="A29" s="372"/>
      <c r="B29" s="372"/>
      <c r="C29" s="244" t="s">
        <v>351</v>
      </c>
      <c r="D29" s="368" t="s">
        <v>63</v>
      </c>
      <c r="E29" s="369"/>
      <c r="F29" s="370"/>
      <c r="G29" s="372"/>
      <c r="H29" s="244" t="s">
        <v>352</v>
      </c>
      <c r="I29" s="368" t="s">
        <v>63</v>
      </c>
      <c r="J29" s="369"/>
      <c r="K29" s="370"/>
    </row>
    <row r="30" spans="1:11" s="69" customFormat="1" ht="36" customHeight="1">
      <c r="A30" s="373"/>
      <c r="B30" s="373"/>
      <c r="C30" s="244" t="s">
        <v>353</v>
      </c>
      <c r="D30" s="368" t="s">
        <v>63</v>
      </c>
      <c r="E30" s="369"/>
      <c r="F30" s="370"/>
      <c r="G30" s="373"/>
      <c r="H30" s="244" t="s">
        <v>354</v>
      </c>
      <c r="I30" s="368" t="s">
        <v>63</v>
      </c>
      <c r="J30" s="369"/>
      <c r="K30" s="370"/>
    </row>
    <row r="32" spans="1:11" ht="14.25" customHeight="1">
      <c r="A32"/>
      <c r="B32"/>
      <c r="C32"/>
      <c r="D32"/>
      <c r="E32"/>
      <c r="F32"/>
      <c r="G32"/>
      <c r="H32"/>
      <c r="I32"/>
      <c r="J32"/>
      <c r="K32"/>
    </row>
    <row r="33" spans="1:11" ht="47.25" customHeight="1">
      <c r="A33" s="374" t="s">
        <v>319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</row>
    <row r="34" spans="1:11" s="69" customFormat="1" ht="31.5" customHeight="1">
      <c r="A34" s="240" t="s">
        <v>320</v>
      </c>
      <c r="B34" s="375" t="s">
        <v>358</v>
      </c>
      <c r="C34" s="376"/>
      <c r="D34" s="240" t="s">
        <v>321</v>
      </c>
      <c r="E34" s="377" t="s">
        <v>317</v>
      </c>
      <c r="F34" s="376"/>
      <c r="G34" s="240" t="s">
        <v>322</v>
      </c>
      <c r="H34" s="241" t="s">
        <v>318</v>
      </c>
      <c r="I34" s="240"/>
      <c r="K34" s="242" t="s">
        <v>6</v>
      </c>
    </row>
    <row r="35" spans="1:11" ht="52.5" customHeight="1">
      <c r="A35" s="182" t="s">
        <v>323</v>
      </c>
      <c r="B35" s="182" t="s">
        <v>324</v>
      </c>
      <c r="C35" s="182" t="s">
        <v>325</v>
      </c>
      <c r="D35" s="182" t="s">
        <v>326</v>
      </c>
      <c r="E35" s="182" t="s">
        <v>327</v>
      </c>
      <c r="F35" s="182" t="s">
        <v>328</v>
      </c>
      <c r="G35" s="182" t="s">
        <v>329</v>
      </c>
      <c r="H35" s="182" t="s">
        <v>330</v>
      </c>
      <c r="I35" s="182" t="s">
        <v>331</v>
      </c>
      <c r="J35" s="182" t="s">
        <v>332</v>
      </c>
      <c r="K35" s="182" t="s">
        <v>333</v>
      </c>
    </row>
    <row r="36" spans="1:11" ht="21" customHeight="1">
      <c r="A36" s="183" t="s">
        <v>334</v>
      </c>
      <c r="B36" s="183">
        <v>1</v>
      </c>
      <c r="C36" s="183">
        <v>2</v>
      </c>
      <c r="D36" s="183">
        <v>3</v>
      </c>
      <c r="E36" s="183">
        <v>4</v>
      </c>
      <c r="F36" s="183">
        <v>5</v>
      </c>
      <c r="G36" s="183">
        <v>6</v>
      </c>
      <c r="H36" s="183">
        <v>7</v>
      </c>
      <c r="I36" s="183">
        <v>8</v>
      </c>
      <c r="J36" s="183">
        <v>9</v>
      </c>
      <c r="K36" s="183"/>
    </row>
    <row r="37" spans="1:11" s="69" customFormat="1" ht="55.5" customHeight="1">
      <c r="A37" s="243" t="s">
        <v>368</v>
      </c>
      <c r="B37" s="378">
        <v>21.7</v>
      </c>
      <c r="C37" s="378">
        <v>21.7</v>
      </c>
      <c r="D37" s="378">
        <v>0</v>
      </c>
      <c r="E37" s="378">
        <v>0</v>
      </c>
      <c r="F37" s="378">
        <v>0</v>
      </c>
      <c r="G37" s="378">
        <v>0</v>
      </c>
      <c r="H37" s="378">
        <v>0</v>
      </c>
      <c r="I37" s="378">
        <v>0</v>
      </c>
      <c r="J37" s="378">
        <v>0</v>
      </c>
      <c r="K37" s="379"/>
    </row>
    <row r="38" spans="1:11" s="69" customFormat="1" ht="174" customHeight="1">
      <c r="A38" s="244" t="s">
        <v>335</v>
      </c>
      <c r="B38" s="368" t="s">
        <v>369</v>
      </c>
      <c r="C38" s="369"/>
      <c r="D38" s="369"/>
      <c r="E38" s="369"/>
      <c r="F38" s="369"/>
      <c r="G38" s="369"/>
      <c r="H38" s="369"/>
      <c r="I38" s="369"/>
      <c r="J38" s="369"/>
      <c r="K38" s="370"/>
    </row>
    <row r="39" spans="1:11" s="69" customFormat="1" ht="93.75" customHeight="1">
      <c r="A39" s="244" t="s">
        <v>336</v>
      </c>
      <c r="B39" s="368" t="s">
        <v>370</v>
      </c>
      <c r="C39" s="369"/>
      <c r="D39" s="369"/>
      <c r="E39" s="369"/>
      <c r="F39" s="370"/>
      <c r="G39" s="244" t="s">
        <v>337</v>
      </c>
      <c r="H39" s="368" t="s">
        <v>365</v>
      </c>
      <c r="I39" s="369"/>
      <c r="J39" s="369"/>
      <c r="K39" s="370"/>
    </row>
    <row r="40" spans="1:11" s="69" customFormat="1" ht="93.75" customHeight="1">
      <c r="A40" s="244" t="s">
        <v>338</v>
      </c>
      <c r="B40" s="368" t="s">
        <v>357</v>
      </c>
      <c r="C40" s="369"/>
      <c r="D40" s="369"/>
      <c r="E40" s="369"/>
      <c r="F40" s="370"/>
      <c r="G40" s="244" t="s">
        <v>339</v>
      </c>
      <c r="H40" s="368" t="s">
        <v>355</v>
      </c>
      <c r="I40" s="369"/>
      <c r="J40" s="369"/>
      <c r="K40" s="370"/>
    </row>
    <row r="41" spans="1:11" s="69" customFormat="1" ht="36" customHeight="1">
      <c r="A41" s="371" t="s">
        <v>340</v>
      </c>
      <c r="B41" s="371" t="s">
        <v>341</v>
      </c>
      <c r="C41" s="244" t="s">
        <v>342</v>
      </c>
      <c r="D41" s="368" t="s">
        <v>362</v>
      </c>
      <c r="E41" s="369"/>
      <c r="F41" s="370"/>
      <c r="G41" s="371" t="s">
        <v>343</v>
      </c>
      <c r="H41" s="244" t="s">
        <v>344</v>
      </c>
      <c r="I41" s="368" t="s">
        <v>356</v>
      </c>
      <c r="J41" s="369"/>
      <c r="K41" s="370"/>
    </row>
    <row r="42" spans="1:11" s="69" customFormat="1" ht="36" customHeight="1">
      <c r="A42" s="372"/>
      <c r="B42" s="372"/>
      <c r="C42" s="244" t="s">
        <v>345</v>
      </c>
      <c r="D42" s="368" t="s">
        <v>63</v>
      </c>
      <c r="E42" s="369"/>
      <c r="F42" s="370"/>
      <c r="G42" s="372"/>
      <c r="H42" s="244" t="s">
        <v>346</v>
      </c>
      <c r="I42" s="368" t="s">
        <v>63</v>
      </c>
      <c r="J42" s="369"/>
      <c r="K42" s="370"/>
    </row>
    <row r="43" spans="1:11" s="69" customFormat="1" ht="36" customHeight="1">
      <c r="A43" s="372"/>
      <c r="B43" s="372"/>
      <c r="C43" s="244" t="s">
        <v>347</v>
      </c>
      <c r="D43" s="368" t="s">
        <v>63</v>
      </c>
      <c r="E43" s="369"/>
      <c r="F43" s="370"/>
      <c r="G43" s="372"/>
      <c r="H43" s="244" t="s">
        <v>348</v>
      </c>
      <c r="I43" s="368" t="s">
        <v>63</v>
      </c>
      <c r="J43" s="369"/>
      <c r="K43" s="370"/>
    </row>
    <row r="44" spans="1:11" s="69" customFormat="1" ht="36" customHeight="1">
      <c r="A44" s="372"/>
      <c r="B44" s="372"/>
      <c r="C44" s="244" t="s">
        <v>349</v>
      </c>
      <c r="D44" s="368" t="s">
        <v>63</v>
      </c>
      <c r="E44" s="369"/>
      <c r="F44" s="370"/>
      <c r="G44" s="372"/>
      <c r="H44" s="244" t="s">
        <v>350</v>
      </c>
      <c r="I44" s="368" t="s">
        <v>63</v>
      </c>
      <c r="J44" s="369"/>
      <c r="K44" s="370"/>
    </row>
    <row r="45" spans="1:11" s="69" customFormat="1" ht="36" customHeight="1">
      <c r="A45" s="372"/>
      <c r="B45" s="372"/>
      <c r="C45" s="244" t="s">
        <v>351</v>
      </c>
      <c r="D45" s="368" t="s">
        <v>63</v>
      </c>
      <c r="E45" s="369"/>
      <c r="F45" s="370"/>
      <c r="G45" s="372"/>
      <c r="H45" s="244" t="s">
        <v>352</v>
      </c>
      <c r="I45" s="368" t="s">
        <v>63</v>
      </c>
      <c r="J45" s="369"/>
      <c r="K45" s="370"/>
    </row>
    <row r="46" spans="1:11" s="69" customFormat="1" ht="44.25" customHeight="1">
      <c r="A46" s="373"/>
      <c r="B46" s="373"/>
      <c r="C46" s="244" t="s">
        <v>353</v>
      </c>
      <c r="D46" s="368" t="s">
        <v>63</v>
      </c>
      <c r="E46" s="369"/>
      <c r="F46" s="370"/>
      <c r="G46" s="373"/>
      <c r="H46" s="244" t="s">
        <v>354</v>
      </c>
      <c r="I46" s="368" t="s">
        <v>63</v>
      </c>
      <c r="J46" s="369"/>
      <c r="K46" s="370"/>
    </row>
    <row r="48" spans="1:11" ht="14.25" customHeight="1">
      <c r="A48"/>
      <c r="B48"/>
      <c r="C48"/>
      <c r="D48"/>
      <c r="E48"/>
      <c r="F48"/>
      <c r="G48"/>
      <c r="H48"/>
      <c r="I48"/>
      <c r="J48"/>
      <c r="K48"/>
    </row>
  </sheetData>
  <sheetProtection/>
  <mergeCells count="69">
    <mergeCell ref="H7:K7"/>
    <mergeCell ref="B8:F8"/>
    <mergeCell ref="H8:K8"/>
    <mergeCell ref="A1:K1"/>
    <mergeCell ref="B2:C2"/>
    <mergeCell ref="E2:F2"/>
    <mergeCell ref="B6:K6"/>
    <mergeCell ref="A9:A14"/>
    <mergeCell ref="B9:B14"/>
    <mergeCell ref="D9:F9"/>
    <mergeCell ref="G9:G14"/>
    <mergeCell ref="D12:F12"/>
    <mergeCell ref="B7:F7"/>
    <mergeCell ref="I12:K12"/>
    <mergeCell ref="D13:F13"/>
    <mergeCell ref="I13:K13"/>
    <mergeCell ref="D14:F14"/>
    <mergeCell ref="I14:K14"/>
    <mergeCell ref="I9:K9"/>
    <mergeCell ref="D10:F10"/>
    <mergeCell ref="I10:K10"/>
    <mergeCell ref="D11:F11"/>
    <mergeCell ref="I11:K11"/>
    <mergeCell ref="H23:K23"/>
    <mergeCell ref="B24:F24"/>
    <mergeCell ref="H24:K24"/>
    <mergeCell ref="A17:K17"/>
    <mergeCell ref="B18:C18"/>
    <mergeCell ref="E18:F18"/>
    <mergeCell ref="B22:K22"/>
    <mergeCell ref="A25:A30"/>
    <mergeCell ref="B25:B30"/>
    <mergeCell ref="D25:F25"/>
    <mergeCell ref="G25:G30"/>
    <mergeCell ref="D28:F28"/>
    <mergeCell ref="B23:F23"/>
    <mergeCell ref="I28:K28"/>
    <mergeCell ref="D29:F29"/>
    <mergeCell ref="I29:K29"/>
    <mergeCell ref="D30:F30"/>
    <mergeCell ref="I30:K30"/>
    <mergeCell ref="I25:K25"/>
    <mergeCell ref="D26:F26"/>
    <mergeCell ref="I26:K26"/>
    <mergeCell ref="D27:F27"/>
    <mergeCell ref="I27:K27"/>
    <mergeCell ref="H39:K39"/>
    <mergeCell ref="B40:F40"/>
    <mergeCell ref="H40:K40"/>
    <mergeCell ref="A33:K33"/>
    <mergeCell ref="B34:C34"/>
    <mergeCell ref="E34:F34"/>
    <mergeCell ref="B38:K38"/>
    <mergeCell ref="A41:A46"/>
    <mergeCell ref="B41:B46"/>
    <mergeCell ref="D41:F41"/>
    <mergeCell ref="G41:G46"/>
    <mergeCell ref="D44:F44"/>
    <mergeCell ref="B39:F39"/>
    <mergeCell ref="I44:K44"/>
    <mergeCell ref="D45:F45"/>
    <mergeCell ref="I45:K45"/>
    <mergeCell ref="D46:F46"/>
    <mergeCell ref="I46:K46"/>
    <mergeCell ref="I41:K41"/>
    <mergeCell ref="D42:F42"/>
    <mergeCell ref="I42:K42"/>
    <mergeCell ref="D43:F43"/>
    <mergeCell ref="I43:K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2021-04-13T01:50:19Z</cp:lastPrinted>
  <dcterms:created xsi:type="dcterms:W3CDTF">2017-01-26T02:06:17Z</dcterms:created>
  <dcterms:modified xsi:type="dcterms:W3CDTF">2021-04-13T01:53:10Z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